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870" windowHeight="13020" activeTab="0"/>
  </bookViews>
  <sheets>
    <sheet name="SZPN_A 2 " sheetId="1" r:id="rId1"/>
    <sheet name="SZPN_B  " sheetId="2" r:id="rId2"/>
    <sheet name="C" sheetId="3" r:id="rId3"/>
    <sheet name="SZPN_D" sheetId="4" r:id="rId4"/>
    <sheet name="SZPN_E" sheetId="5" r:id="rId5"/>
  </sheets>
  <definedNames>
    <definedName name="_xlnm.Print_Area" localSheetId="2">'C'!$A$1:$O$29</definedName>
    <definedName name="_xlnm.Print_Area" localSheetId="0">'SZPN_A 2 '!$A$1:$N$57</definedName>
    <definedName name="_xlnm.Print_Area" localSheetId="1">'SZPN_B  '!$A$1:$R$28</definedName>
    <definedName name="_xlnm.Print_Area" localSheetId="4">'SZPN_E'!$A$1:$U$66</definedName>
  </definedNames>
  <calcPr fullCalcOnLoad="1"/>
</workbook>
</file>

<file path=xl/sharedStrings.xml><?xml version="1.0" encoding="utf-8"?>
<sst xmlns="http://schemas.openxmlformats.org/spreadsheetml/2006/main" count="321" uniqueCount="63">
  <si>
    <t xml:space="preserve">lata nauki </t>
  </si>
  <si>
    <t>I</t>
  </si>
  <si>
    <t>II</t>
  </si>
  <si>
    <t>III</t>
  </si>
  <si>
    <t>I - III</t>
  </si>
  <si>
    <t>przedmiot \ liczba godzi</t>
  </si>
  <si>
    <t>język polski</t>
  </si>
  <si>
    <t>język obcy I</t>
  </si>
  <si>
    <t>język obcy II</t>
  </si>
  <si>
    <t>matematyka</t>
  </si>
  <si>
    <t>wychowanie fizyczne</t>
  </si>
  <si>
    <t>godzina z wychowawcą</t>
  </si>
  <si>
    <t>historia</t>
  </si>
  <si>
    <t>podstawy przedsiębiorczości</t>
  </si>
  <si>
    <t>wiedza o kulturze</t>
  </si>
  <si>
    <t>wiedza o społeczeństwie</t>
  </si>
  <si>
    <t>geografia</t>
  </si>
  <si>
    <t>biologia</t>
  </si>
  <si>
    <t>chemia</t>
  </si>
  <si>
    <t>fizyka</t>
  </si>
  <si>
    <t>informatyka</t>
  </si>
  <si>
    <t>edukacja dla bezpieczeństwa</t>
  </si>
  <si>
    <t>HIS 4</t>
  </si>
  <si>
    <t>przyroda 4</t>
  </si>
  <si>
    <t>Ekonomia 1</t>
  </si>
  <si>
    <t>PR</t>
  </si>
  <si>
    <t>P</t>
  </si>
  <si>
    <t>R</t>
  </si>
  <si>
    <t>suma</t>
  </si>
  <si>
    <t xml:space="preserve">obowiązkowa liczba godzin tygodniowo </t>
  </si>
  <si>
    <r>
      <t>do </t>
    </r>
    <r>
      <rPr>
        <sz val="10"/>
        <color indexed="8"/>
        <rFont val="Czcionka tekstu podstawowego"/>
        <family val="2"/>
      </rPr>
      <t>wykorzystania z podziałem na P i R+U</t>
    </r>
  </si>
  <si>
    <t xml:space="preserve">suma do wykorzystania </t>
  </si>
  <si>
    <t>szablon zajęć obowiązkowych</t>
  </si>
  <si>
    <t>język obcy poziom dwujęzyczny</t>
  </si>
  <si>
    <t>PR E1</t>
  </si>
  <si>
    <t>PR E2</t>
  </si>
  <si>
    <t>liczba godzin</t>
  </si>
  <si>
    <t>wdżr</t>
  </si>
  <si>
    <t>religia/ etyka</t>
  </si>
  <si>
    <t xml:space="preserve">szablon zajęć </t>
  </si>
  <si>
    <r>
      <t>do </t>
    </r>
    <r>
      <rPr>
        <sz val="9"/>
        <color indexed="8"/>
        <rFont val="Czcionka tekstu podstawowego"/>
        <family val="2"/>
      </rPr>
      <t>wykorzystania z podziałem na P i R+U</t>
    </r>
  </si>
  <si>
    <t>język obcy I - poziom dwujęzyczny*</t>
  </si>
  <si>
    <t>PR E3</t>
  </si>
  <si>
    <t>ogólnodostępny B</t>
  </si>
  <si>
    <t>suma 1</t>
  </si>
  <si>
    <t>suma 2</t>
  </si>
  <si>
    <t>suma 3</t>
  </si>
  <si>
    <t xml:space="preserve">uwaga! Zamiast j. obcego R możliwa informatyka </t>
  </si>
  <si>
    <t xml:space="preserve">ogólnodostępny A </t>
  </si>
  <si>
    <t>PR*</t>
  </si>
  <si>
    <t>ogólnodostepny C</t>
  </si>
  <si>
    <t xml:space="preserve">   </t>
  </si>
  <si>
    <t xml:space="preserve">wariant rozszerzeń: historia, j. polski, j. obcy  </t>
  </si>
  <si>
    <t xml:space="preserve">wariant rozszerzeń: historia, j. polski, wiedza o społeczeństwie </t>
  </si>
  <si>
    <t>uwaga! Zamiast j.obcego R możliwy  wos R  - zob. niżej</t>
  </si>
  <si>
    <t>uwaga! Zamiast    wos R możliwy j. obcy R - zob. wyżej</t>
  </si>
  <si>
    <t xml:space="preserve">liczba godzin </t>
  </si>
  <si>
    <t xml:space="preserve">język obcy I </t>
  </si>
  <si>
    <t xml:space="preserve">ogólnodostępny D - wariant rozszerzeń: matematyka, fizyka, język obcy </t>
  </si>
  <si>
    <t>ogólnodostępny D - wariant rozszerzeń: matematyka, fizyka, informatyka</t>
  </si>
  <si>
    <t>dwujęzyczny E - wariant rozszerzeń: dla E3 - historia, wiedza o społeczeństwie, geografia, ekonomia w praktyce</t>
  </si>
  <si>
    <t>Ekonomia 2</t>
  </si>
  <si>
    <t>dwujęzyczny E - wariant rozszerzeń: dla E3 - historia, j. polski, geografia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</si>
</sst>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71">
    <font>
      <sz val="10"/>
      <name val="Arial"/>
      <family val="0"/>
    </font>
    <font>
      <b/>
      <sz val="12"/>
      <color indexed="8"/>
      <name val="Arial"/>
      <family val="2"/>
    </font>
    <font>
      <b/>
      <sz val="10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b/>
      <sz val="12"/>
      <color indexed="8"/>
      <name val="Czcionka tekstu podstawowego"/>
      <family val="2"/>
    </font>
    <font>
      <sz val="10"/>
      <color indexed="62"/>
      <name val="Czcionka tekstu podstawowego"/>
      <family val="2"/>
    </font>
    <font>
      <sz val="10"/>
      <color indexed="8"/>
      <name val="Czcionka tekstu podstawowego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0"/>
      <name val="Czcionka tekstu podstawowego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62"/>
      <name val="Czcionka tekstu podstawowego"/>
      <family val="0"/>
    </font>
    <font>
      <b/>
      <sz val="10"/>
      <color indexed="62"/>
      <name val="Arial"/>
      <family val="2"/>
    </font>
    <font>
      <b/>
      <sz val="10"/>
      <color indexed="8"/>
      <name val="Arial"/>
      <family val="2"/>
    </font>
    <font>
      <sz val="10"/>
      <name val="Czcionka tekstu podstawowego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9"/>
      <color indexed="8"/>
      <name val="Czcionka tekstu podstawowego"/>
      <family val="2"/>
    </font>
    <font>
      <sz val="9"/>
      <name val="Arial"/>
      <family val="2"/>
    </font>
    <font>
      <sz val="9"/>
      <color indexed="8"/>
      <name val="Czcionka tekstu podstawowego"/>
      <family val="2"/>
    </font>
    <font>
      <b/>
      <sz val="9"/>
      <color indexed="62"/>
      <name val="Czcionka tekstu podstawowego"/>
      <family val="2"/>
    </font>
    <font>
      <i/>
      <sz val="9"/>
      <name val="Arial"/>
      <family val="2"/>
    </font>
    <font>
      <b/>
      <sz val="9"/>
      <name val="Arial"/>
      <family val="2"/>
    </font>
    <font>
      <sz val="9"/>
      <name val="Czcionka tekstu podstawowego"/>
      <family val="2"/>
    </font>
    <font>
      <sz val="9"/>
      <color indexed="8"/>
      <name val="Arial"/>
      <family val="2"/>
    </font>
    <font>
      <b/>
      <sz val="9"/>
      <color indexed="62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color indexed="8"/>
      <name val="Czcionka tekstu podstawowego"/>
      <family val="2"/>
    </font>
    <font>
      <b/>
      <i/>
      <sz val="8"/>
      <color indexed="8"/>
      <name val="Czcionka tekstu podstawowego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0"/>
      <color indexed="53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ck"/>
      <right style="thin"/>
      <top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ck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29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27" borderId="1" applyNumberFormat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384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33" borderId="11" xfId="0" applyFont="1" applyFill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5" fillId="34" borderId="13" xfId="0" applyFont="1" applyFill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0" fillId="35" borderId="19" xfId="0" applyFill="1" applyBorder="1" applyAlignment="1">
      <alignment horizontal="right"/>
    </xf>
    <xf numFmtId="0" fontId="0" fillId="35" borderId="20" xfId="0" applyFill="1" applyBorder="1" applyAlignment="1">
      <alignment horizontal="right"/>
    </xf>
    <xf numFmtId="0" fontId="0" fillId="0" borderId="17" xfId="0" applyBorder="1" applyAlignment="1">
      <alignment/>
    </xf>
    <xf numFmtId="0" fontId="13" fillId="0" borderId="13" xfId="0" applyFont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4" fillId="0" borderId="21" xfId="0" applyFont="1" applyBorder="1" applyAlignment="1">
      <alignment horizontal="center" wrapText="1"/>
    </xf>
    <xf numFmtId="0" fontId="10" fillId="0" borderId="22" xfId="0" applyFont="1" applyBorder="1" applyAlignment="1">
      <alignment/>
    </xf>
    <xf numFmtId="0" fontId="0" fillId="35" borderId="23" xfId="0" applyFill="1" applyBorder="1" applyAlignment="1">
      <alignment horizontal="right"/>
    </xf>
    <xf numFmtId="0" fontId="6" fillId="36" borderId="24" xfId="0" applyFont="1" applyFill="1" applyBorder="1" applyAlignment="1">
      <alignment horizontal="center" wrapText="1"/>
    </xf>
    <xf numFmtId="0" fontId="6" fillId="36" borderId="25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26" xfId="0" applyFill="1" applyBorder="1" applyAlignment="1">
      <alignment/>
    </xf>
    <xf numFmtId="0" fontId="0" fillId="0" borderId="27" xfId="0" applyBorder="1" applyAlignment="1">
      <alignment/>
    </xf>
    <xf numFmtId="0" fontId="0" fillId="35" borderId="12" xfId="0" applyFill="1" applyBorder="1" applyAlignment="1">
      <alignment/>
    </xf>
    <xf numFmtId="0" fontId="0" fillId="35" borderId="21" xfId="0" applyFill="1" applyBorder="1" applyAlignment="1">
      <alignment/>
    </xf>
    <xf numFmtId="0" fontId="6" fillId="36" borderId="28" xfId="0" applyFont="1" applyFill="1" applyBorder="1" applyAlignment="1">
      <alignment horizontal="center" wrapText="1"/>
    </xf>
    <xf numFmtId="0" fontId="0" fillId="0" borderId="29" xfId="0" applyFill="1" applyBorder="1" applyAlignment="1">
      <alignment/>
    </xf>
    <xf numFmtId="0" fontId="10" fillId="0" borderId="30" xfId="0" applyFont="1" applyBorder="1" applyAlignment="1">
      <alignment/>
    </xf>
    <xf numFmtId="0" fontId="7" fillId="0" borderId="31" xfId="0" applyFont="1" applyBorder="1" applyAlignment="1">
      <alignment horizontal="left" wrapText="1"/>
    </xf>
    <xf numFmtId="0" fontId="12" fillId="0" borderId="13" xfId="0" applyFont="1" applyBorder="1" applyAlignment="1">
      <alignment horizontal="center" wrapText="1"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3" fillId="0" borderId="32" xfId="0" applyFont="1" applyBorder="1" applyAlignment="1">
      <alignment horizontal="center"/>
    </xf>
    <xf numFmtId="0" fontId="11" fillId="34" borderId="33" xfId="0" applyFont="1" applyFill="1" applyBorder="1" applyAlignment="1">
      <alignment horizontal="center"/>
    </xf>
    <xf numFmtId="0" fontId="11" fillId="0" borderId="33" xfId="0" applyFont="1" applyFill="1" applyBorder="1" applyAlignment="1">
      <alignment horizontal="center"/>
    </xf>
    <xf numFmtId="0" fontId="11" fillId="33" borderId="33" xfId="0" applyFont="1" applyFill="1" applyBorder="1" applyAlignment="1">
      <alignment horizontal="center"/>
    </xf>
    <xf numFmtId="0" fontId="11" fillId="0" borderId="34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35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5" fillId="34" borderId="11" xfId="0" applyFont="1" applyFill="1" applyBorder="1" applyAlignment="1">
      <alignment horizontal="center" wrapText="1"/>
    </xf>
    <xf numFmtId="0" fontId="5" fillId="34" borderId="22" xfId="0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12" fillId="0" borderId="22" xfId="0" applyFont="1" applyBorder="1" applyAlignment="1">
      <alignment horizontal="center" wrapText="1"/>
    </xf>
    <xf numFmtId="0" fontId="6" fillId="33" borderId="11" xfId="0" applyFont="1" applyFill="1" applyBorder="1" applyAlignment="1">
      <alignment horizontal="center" wrapText="1"/>
    </xf>
    <xf numFmtId="0" fontId="2" fillId="33" borderId="22" xfId="0" applyFont="1" applyFill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13" fillId="0" borderId="22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0" fontId="13" fillId="0" borderId="22" xfId="0" applyFont="1" applyBorder="1" applyAlignment="1">
      <alignment wrapText="1"/>
    </xf>
    <xf numFmtId="0" fontId="0" fillId="0" borderId="11" xfId="0" applyFont="1" applyBorder="1" applyAlignment="1">
      <alignment horizontal="center" wrapText="1"/>
    </xf>
    <xf numFmtId="0" fontId="14" fillId="0" borderId="22" xfId="0" applyFont="1" applyBorder="1" applyAlignment="1">
      <alignment horizontal="center" wrapText="1"/>
    </xf>
    <xf numFmtId="0" fontId="10" fillId="0" borderId="22" xfId="0" applyFont="1" applyBorder="1" applyAlignment="1">
      <alignment wrapText="1"/>
    </xf>
    <xf numFmtId="0" fontId="7" fillId="0" borderId="17" xfId="0" applyFont="1" applyBorder="1" applyAlignment="1">
      <alignment horizontal="center" wrapText="1"/>
    </xf>
    <xf numFmtId="0" fontId="14" fillId="0" borderId="36" xfId="0" applyFont="1" applyBorder="1" applyAlignment="1">
      <alignment horizontal="center" wrapText="1"/>
    </xf>
    <xf numFmtId="0" fontId="10" fillId="0" borderId="15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36" xfId="0" applyFont="1" applyBorder="1" applyAlignment="1">
      <alignment/>
    </xf>
    <xf numFmtId="0" fontId="1" fillId="0" borderId="32" xfId="0" applyFont="1" applyBorder="1" applyAlignment="1">
      <alignment wrapText="1"/>
    </xf>
    <xf numFmtId="0" fontId="0" fillId="35" borderId="37" xfId="0" applyFill="1" applyBorder="1" applyAlignment="1">
      <alignment horizontal="right"/>
    </xf>
    <xf numFmtId="0" fontId="0" fillId="35" borderId="33" xfId="0" applyFill="1" applyBorder="1" applyAlignment="1">
      <alignment horizontal="right"/>
    </xf>
    <xf numFmtId="0" fontId="0" fillId="35" borderId="38" xfId="0" applyFill="1" applyBorder="1" applyAlignment="1">
      <alignment horizontal="right"/>
    </xf>
    <xf numFmtId="0" fontId="0" fillId="35" borderId="13" xfId="0" applyFill="1" applyBorder="1" applyAlignment="1">
      <alignment horizontal="right"/>
    </xf>
    <xf numFmtId="0" fontId="2" fillId="0" borderId="18" xfId="0" applyFont="1" applyBorder="1" applyAlignment="1">
      <alignment horizontal="center" wrapText="1"/>
    </xf>
    <xf numFmtId="0" fontId="5" fillId="34" borderId="35" xfId="0" applyFont="1" applyFill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6" fillId="33" borderId="35" xfId="0" applyFont="1" applyFill="1" applyBorder="1" applyAlignment="1">
      <alignment horizontal="center" wrapText="1"/>
    </xf>
    <xf numFmtId="0" fontId="15" fillId="0" borderId="35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8" fillId="0" borderId="35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12" fillId="0" borderId="22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0" fillId="37" borderId="10" xfId="0" applyFill="1" applyBorder="1" applyAlignment="1">
      <alignment/>
    </xf>
    <xf numFmtId="0" fontId="0" fillId="37" borderId="11" xfId="0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18" xfId="0" applyFont="1" applyFill="1" applyBorder="1" applyAlignment="1">
      <alignment/>
    </xf>
    <xf numFmtId="0" fontId="0" fillId="37" borderId="35" xfId="0" applyFont="1" applyFill="1" applyBorder="1" applyAlignment="1">
      <alignment/>
    </xf>
    <xf numFmtId="0" fontId="10" fillId="0" borderId="22" xfId="0" applyFont="1" applyBorder="1" applyAlignment="1">
      <alignment horizont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2" fillId="0" borderId="32" xfId="0" applyFont="1" applyBorder="1" applyAlignment="1">
      <alignment horizontal="center" wrapText="1"/>
    </xf>
    <xf numFmtId="0" fontId="5" fillId="34" borderId="33" xfId="0" applyFont="1" applyFill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6" fillId="33" borderId="33" xfId="0" applyFont="1" applyFill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0" fillId="0" borderId="42" xfId="0" applyBorder="1" applyAlignment="1">
      <alignment/>
    </xf>
    <xf numFmtId="0" fontId="0" fillId="0" borderId="30" xfId="0" applyBorder="1" applyAlignment="1">
      <alignment/>
    </xf>
    <xf numFmtId="0" fontId="15" fillId="0" borderId="33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0" fillId="0" borderId="33" xfId="0" applyBorder="1" applyAlignment="1">
      <alignment wrapText="1"/>
    </xf>
    <xf numFmtId="0" fontId="0" fillId="0" borderId="33" xfId="0" applyFont="1" applyBorder="1" applyAlignment="1">
      <alignment horizontal="center" wrapText="1"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3" xfId="0" applyBorder="1" applyAlignment="1">
      <alignment horizontal="center" wrapText="1"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34" borderId="43" xfId="0" applyFont="1" applyFill="1" applyBorder="1" applyAlignment="1">
      <alignment horizontal="center" wrapText="1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10" fillId="0" borderId="43" xfId="0" applyFont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10" fillId="0" borderId="27" xfId="0" applyFont="1" applyBorder="1" applyAlignment="1">
      <alignment/>
    </xf>
    <xf numFmtId="0" fontId="0" fillId="33" borderId="43" xfId="0" applyFill="1" applyBorder="1" applyAlignment="1">
      <alignment/>
    </xf>
    <xf numFmtId="0" fontId="10" fillId="33" borderId="22" xfId="0" applyFont="1" applyFill="1" applyBorder="1" applyAlignment="1">
      <alignment/>
    </xf>
    <xf numFmtId="0" fontId="0" fillId="34" borderId="22" xfId="0" applyFill="1" applyBorder="1" applyAlignment="1">
      <alignment/>
    </xf>
    <xf numFmtId="0" fontId="0" fillId="0" borderId="45" xfId="0" applyBorder="1" applyAlignment="1">
      <alignment/>
    </xf>
    <xf numFmtId="0" fontId="5" fillId="34" borderId="46" xfId="0" applyFont="1" applyFill="1" applyBorder="1" applyAlignment="1">
      <alignment horizontal="center" wrapText="1"/>
    </xf>
    <xf numFmtId="0" fontId="10" fillId="0" borderId="47" xfId="0" applyFont="1" applyBorder="1" applyAlignment="1">
      <alignment/>
    </xf>
    <xf numFmtId="0" fontId="19" fillId="0" borderId="11" xfId="0" applyFont="1" applyBorder="1" applyAlignment="1">
      <alignment wrapText="1"/>
    </xf>
    <xf numFmtId="0" fontId="20" fillId="35" borderId="20" xfId="0" applyFont="1" applyFill="1" applyBorder="1" applyAlignment="1">
      <alignment horizontal="right"/>
    </xf>
    <xf numFmtId="0" fontId="20" fillId="35" borderId="33" xfId="0" applyFont="1" applyFill="1" applyBorder="1" applyAlignment="1">
      <alignment horizontal="right"/>
    </xf>
    <xf numFmtId="0" fontId="21" fillId="0" borderId="11" xfId="0" applyFont="1" applyBorder="1" applyAlignment="1">
      <alignment horizontal="center" wrapText="1"/>
    </xf>
    <xf numFmtId="0" fontId="22" fillId="0" borderId="22" xfId="0" applyFont="1" applyBorder="1" applyAlignment="1">
      <alignment horizontal="center" wrapText="1"/>
    </xf>
    <xf numFmtId="0" fontId="21" fillId="0" borderId="35" xfId="0" applyFont="1" applyBorder="1" applyAlignment="1">
      <alignment horizontal="center" wrapText="1"/>
    </xf>
    <xf numFmtId="0" fontId="22" fillId="0" borderId="13" xfId="0" applyFont="1" applyBorder="1" applyAlignment="1">
      <alignment horizontal="center" wrapText="1"/>
    </xf>
    <xf numFmtId="0" fontId="22" fillId="0" borderId="22" xfId="0" applyFont="1" applyBorder="1" applyAlignment="1">
      <alignment horizontal="center" wrapText="1"/>
    </xf>
    <xf numFmtId="0" fontId="23" fillId="0" borderId="33" xfId="0" applyFont="1" applyFill="1" applyBorder="1" applyAlignment="1">
      <alignment horizontal="center"/>
    </xf>
    <xf numFmtId="0" fontId="24" fillId="0" borderId="22" xfId="0" applyFont="1" applyBorder="1" applyAlignment="1">
      <alignment/>
    </xf>
    <xf numFmtId="0" fontId="20" fillId="0" borderId="43" xfId="0" applyFont="1" applyBorder="1" applyAlignment="1">
      <alignment/>
    </xf>
    <xf numFmtId="0" fontId="19" fillId="33" borderId="11" xfId="0" applyFont="1" applyFill="1" applyBorder="1" applyAlignment="1">
      <alignment wrapText="1"/>
    </xf>
    <xf numFmtId="0" fontId="21" fillId="33" borderId="11" xfId="0" applyFont="1" applyFill="1" applyBorder="1" applyAlignment="1">
      <alignment horizontal="center" wrapText="1"/>
    </xf>
    <xf numFmtId="0" fontId="19" fillId="33" borderId="22" xfId="0" applyFont="1" applyFill="1" applyBorder="1" applyAlignment="1">
      <alignment horizontal="center" wrapText="1"/>
    </xf>
    <xf numFmtId="0" fontId="21" fillId="33" borderId="35" xfId="0" applyFont="1" applyFill="1" applyBorder="1" applyAlignment="1">
      <alignment horizontal="center" wrapText="1"/>
    </xf>
    <xf numFmtId="0" fontId="19" fillId="33" borderId="13" xfId="0" applyFont="1" applyFill="1" applyBorder="1" applyAlignment="1">
      <alignment horizontal="center" wrapText="1"/>
    </xf>
    <xf numFmtId="0" fontId="24" fillId="33" borderId="22" xfId="0" applyFont="1" applyFill="1" applyBorder="1" applyAlignment="1">
      <alignment/>
    </xf>
    <xf numFmtId="0" fontId="20" fillId="33" borderId="43" xfId="0" applyFont="1" applyFill="1" applyBorder="1" applyAlignment="1">
      <alignment/>
    </xf>
    <xf numFmtId="0" fontId="19" fillId="0" borderId="22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25" fillId="0" borderId="35" xfId="0" applyFont="1" applyBorder="1" applyAlignment="1">
      <alignment horizontal="center" wrapText="1"/>
    </xf>
    <xf numFmtId="0" fontId="26" fillId="0" borderId="35" xfId="0" applyFont="1" applyBorder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0" fontId="26" fillId="0" borderId="11" xfId="0" applyFont="1" applyBorder="1" applyAlignment="1">
      <alignment horizontal="center" wrapText="1"/>
    </xf>
    <xf numFmtId="0" fontId="27" fillId="0" borderId="22" xfId="0" applyFont="1" applyBorder="1" applyAlignment="1">
      <alignment horizontal="center" wrapText="1"/>
    </xf>
    <xf numFmtId="0" fontId="20" fillId="0" borderId="11" xfId="0" applyFont="1" applyBorder="1" applyAlignment="1">
      <alignment wrapText="1"/>
    </xf>
    <xf numFmtId="0" fontId="27" fillId="0" borderId="22" xfId="0" applyFont="1" applyBorder="1" applyAlignment="1">
      <alignment wrapText="1"/>
    </xf>
    <xf numFmtId="0" fontId="28" fillId="0" borderId="35" xfId="0" applyFont="1" applyBorder="1" applyAlignment="1">
      <alignment horizontal="center" wrapText="1"/>
    </xf>
    <xf numFmtId="0" fontId="20" fillId="0" borderId="11" xfId="0" applyFont="1" applyBorder="1" applyAlignment="1">
      <alignment horizontal="center" wrapText="1"/>
    </xf>
    <xf numFmtId="0" fontId="29" fillId="0" borderId="13" xfId="0" applyFont="1" applyBorder="1" applyAlignment="1">
      <alignment horizontal="center" wrapText="1"/>
    </xf>
    <xf numFmtId="0" fontId="29" fillId="0" borderId="22" xfId="0" applyFont="1" applyBorder="1" applyAlignment="1">
      <alignment horizontal="center" wrapText="1"/>
    </xf>
    <xf numFmtId="0" fontId="24" fillId="0" borderId="22" xfId="0" applyFont="1" applyBorder="1" applyAlignment="1">
      <alignment wrapText="1"/>
    </xf>
    <xf numFmtId="0" fontId="19" fillId="0" borderId="17" xfId="0" applyFont="1" applyBorder="1" applyAlignment="1">
      <alignment wrapText="1"/>
    </xf>
    <xf numFmtId="0" fontId="20" fillId="35" borderId="38" xfId="0" applyFont="1" applyFill="1" applyBorder="1" applyAlignment="1">
      <alignment horizontal="right"/>
    </xf>
    <xf numFmtId="0" fontId="21" fillId="0" borderId="17" xfId="0" applyFont="1" applyBorder="1" applyAlignment="1">
      <alignment horizontal="center" wrapText="1"/>
    </xf>
    <xf numFmtId="0" fontId="19" fillId="0" borderId="36" xfId="0" applyFont="1" applyBorder="1" applyAlignment="1">
      <alignment horizontal="center" wrapText="1"/>
    </xf>
    <xf numFmtId="0" fontId="26" fillId="0" borderId="26" xfId="0" applyFont="1" applyBorder="1" applyAlignment="1">
      <alignment horizontal="center" wrapText="1"/>
    </xf>
    <xf numFmtId="0" fontId="29" fillId="0" borderId="21" xfId="0" applyFont="1" applyBorder="1" applyAlignment="1">
      <alignment horizontal="center" wrapText="1"/>
    </xf>
    <xf numFmtId="0" fontId="26" fillId="0" borderId="17" xfId="0" applyFont="1" applyBorder="1" applyAlignment="1">
      <alignment horizontal="center" wrapText="1"/>
    </xf>
    <xf numFmtId="0" fontId="29" fillId="0" borderId="36" xfId="0" applyFont="1" applyBorder="1" applyAlignment="1">
      <alignment horizontal="center" wrapText="1"/>
    </xf>
    <xf numFmtId="0" fontId="20" fillId="0" borderId="10" xfId="0" applyFont="1" applyBorder="1" applyAlignment="1">
      <alignment/>
    </xf>
    <xf numFmtId="0" fontId="20" fillId="35" borderId="13" xfId="0" applyFont="1" applyFill="1" applyBorder="1" applyAlignment="1">
      <alignment horizontal="right"/>
    </xf>
    <xf numFmtId="0" fontId="20" fillId="37" borderId="10" xfId="0" applyFont="1" applyFill="1" applyBorder="1" applyAlignment="1">
      <alignment/>
    </xf>
    <xf numFmtId="0" fontId="24" fillId="0" borderId="15" xfId="0" applyFont="1" applyBorder="1" applyAlignment="1">
      <alignment/>
    </xf>
    <xf numFmtId="0" fontId="20" fillId="37" borderId="18" xfId="0" applyFont="1" applyFill="1" applyBorder="1" applyAlignment="1">
      <alignment/>
    </xf>
    <xf numFmtId="0" fontId="24" fillId="0" borderId="12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11" xfId="0" applyFont="1" applyBorder="1" applyAlignment="1">
      <alignment/>
    </xf>
    <xf numFmtId="0" fontId="20" fillId="37" borderId="11" xfId="0" applyFont="1" applyFill="1" applyBorder="1" applyAlignment="1">
      <alignment/>
    </xf>
    <xf numFmtId="0" fontId="24" fillId="0" borderId="22" xfId="0" applyFont="1" applyBorder="1" applyAlignment="1">
      <alignment/>
    </xf>
    <xf numFmtId="0" fontId="20" fillId="37" borderId="35" xfId="0" applyFont="1" applyFill="1" applyBorder="1" applyAlignment="1">
      <alignment/>
    </xf>
    <xf numFmtId="0" fontId="24" fillId="0" borderId="13" xfId="0" applyFont="1" applyBorder="1" applyAlignment="1">
      <alignment/>
    </xf>
    <xf numFmtId="0" fontId="20" fillId="0" borderId="35" xfId="0" applyFont="1" applyBorder="1" applyAlignment="1">
      <alignment/>
    </xf>
    <xf numFmtId="0" fontId="26" fillId="0" borderId="31" xfId="0" applyFont="1" applyBorder="1" applyAlignment="1">
      <alignment horizontal="left" wrapText="1"/>
    </xf>
    <xf numFmtId="0" fontId="20" fillId="35" borderId="18" xfId="0" applyFont="1" applyFill="1" applyBorder="1" applyAlignment="1">
      <alignment/>
    </xf>
    <xf numFmtId="0" fontId="20" fillId="35" borderId="12" xfId="0" applyFont="1" applyFill="1" applyBorder="1" applyAlignment="1">
      <alignment/>
    </xf>
    <xf numFmtId="0" fontId="21" fillId="36" borderId="28" xfId="0" applyFont="1" applyFill="1" applyBorder="1" applyAlignment="1">
      <alignment horizontal="center" wrapText="1"/>
    </xf>
    <xf numFmtId="0" fontId="21" fillId="36" borderId="24" xfId="0" applyFont="1" applyFill="1" applyBorder="1" applyAlignment="1">
      <alignment horizontal="center" wrapText="1"/>
    </xf>
    <xf numFmtId="0" fontId="21" fillId="36" borderId="25" xfId="0" applyFont="1" applyFill="1" applyBorder="1" applyAlignment="1">
      <alignment horizontal="center" wrapText="1"/>
    </xf>
    <xf numFmtId="0" fontId="24" fillId="0" borderId="30" xfId="0" applyFont="1" applyBorder="1" applyAlignment="1">
      <alignment/>
    </xf>
    <xf numFmtId="0" fontId="20" fillId="0" borderId="27" xfId="0" applyFont="1" applyBorder="1" applyAlignment="1">
      <alignment/>
    </xf>
    <xf numFmtId="0" fontId="20" fillId="35" borderId="26" xfId="0" applyFont="1" applyFill="1" applyBorder="1" applyAlignment="1">
      <alignment/>
    </xf>
    <xf numFmtId="0" fontId="20" fillId="35" borderId="21" xfId="0" applyFont="1" applyFill="1" applyBorder="1" applyAlignment="1">
      <alignment/>
    </xf>
    <xf numFmtId="0" fontId="20" fillId="0" borderId="47" xfId="0" applyFont="1" applyBorder="1" applyAlignment="1">
      <alignment/>
    </xf>
    <xf numFmtId="0" fontId="20" fillId="0" borderId="29" xfId="0" applyFont="1" applyFill="1" applyBorder="1" applyAlignment="1">
      <alignment/>
    </xf>
    <xf numFmtId="0" fontId="20" fillId="0" borderId="14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7" xfId="0" applyFont="1" applyFill="1" applyBorder="1" applyAlignment="1">
      <alignment/>
    </xf>
    <xf numFmtId="0" fontId="20" fillId="0" borderId="16" xfId="0" applyFont="1" applyFill="1" applyBorder="1" applyAlignment="1">
      <alignment/>
    </xf>
    <xf numFmtId="0" fontId="20" fillId="0" borderId="21" xfId="0" applyFont="1" applyBorder="1" applyAlignment="1">
      <alignment/>
    </xf>
    <xf numFmtId="0" fontId="20" fillId="0" borderId="44" xfId="0" applyFont="1" applyBorder="1" applyAlignment="1">
      <alignment/>
    </xf>
    <xf numFmtId="0" fontId="32" fillId="33" borderId="11" xfId="0" applyFont="1" applyFill="1" applyBorder="1" applyAlignment="1">
      <alignment horizontal="center" wrapText="1"/>
    </xf>
    <xf numFmtId="0" fontId="33" fillId="33" borderId="22" xfId="0" applyFont="1" applyFill="1" applyBorder="1" applyAlignment="1">
      <alignment horizontal="center" wrapText="1"/>
    </xf>
    <xf numFmtId="0" fontId="32" fillId="33" borderId="35" xfId="0" applyFont="1" applyFill="1" applyBorder="1" applyAlignment="1">
      <alignment horizontal="center" wrapText="1"/>
    </xf>
    <xf numFmtId="0" fontId="33" fillId="33" borderId="13" xfId="0" applyFont="1" applyFill="1" applyBorder="1" applyAlignment="1">
      <alignment horizontal="center" wrapText="1"/>
    </xf>
    <xf numFmtId="0" fontId="34" fillId="33" borderId="22" xfId="0" applyFont="1" applyFill="1" applyBorder="1" applyAlignment="1">
      <alignment/>
    </xf>
    <xf numFmtId="0" fontId="35" fillId="33" borderId="43" xfId="0" applyFont="1" applyFill="1" applyBorder="1" applyAlignment="1">
      <alignment/>
    </xf>
    <xf numFmtId="0" fontId="33" fillId="33" borderId="11" xfId="0" applyFont="1" applyFill="1" applyBorder="1" applyAlignment="1">
      <alignment wrapText="1"/>
    </xf>
    <xf numFmtId="0" fontId="35" fillId="35" borderId="20" xfId="0" applyFont="1" applyFill="1" applyBorder="1" applyAlignment="1">
      <alignment horizontal="right"/>
    </xf>
    <xf numFmtId="0" fontId="35" fillId="35" borderId="33" xfId="0" applyFont="1" applyFill="1" applyBorder="1" applyAlignment="1">
      <alignment horizontal="right"/>
    </xf>
    <xf numFmtId="0" fontId="16" fillId="0" borderId="29" xfId="0" applyFont="1" applyBorder="1" applyAlignment="1">
      <alignment horizontal="center"/>
    </xf>
    <xf numFmtId="0" fontId="9" fillId="0" borderId="11" xfId="0" applyFont="1" applyBorder="1" applyAlignment="1">
      <alignment horizontal="center" wrapText="1"/>
    </xf>
    <xf numFmtId="0" fontId="12" fillId="0" borderId="33" xfId="0" applyFont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13" fillId="0" borderId="33" xfId="0" applyFont="1" applyBorder="1" applyAlignment="1">
      <alignment horizontal="center" wrapText="1"/>
    </xf>
    <xf numFmtId="0" fontId="14" fillId="0" borderId="33" xfId="0" applyFont="1" applyBorder="1" applyAlignment="1">
      <alignment horizontal="center" wrapText="1"/>
    </xf>
    <xf numFmtId="0" fontId="10" fillId="0" borderId="32" xfId="0" applyFont="1" applyBorder="1" applyAlignment="1">
      <alignment/>
    </xf>
    <xf numFmtId="0" fontId="10" fillId="0" borderId="33" xfId="0" applyFont="1" applyBorder="1" applyAlignment="1">
      <alignment/>
    </xf>
    <xf numFmtId="0" fontId="0" fillId="37" borderId="48" xfId="0" applyFill="1" applyBorder="1" applyAlignment="1">
      <alignment/>
    </xf>
    <xf numFmtId="0" fontId="10" fillId="0" borderId="0" xfId="0" applyFont="1" applyBorder="1" applyAlignment="1">
      <alignment/>
    </xf>
    <xf numFmtId="0" fontId="0" fillId="37" borderId="49" xfId="0" applyFont="1" applyFill="1" applyBorder="1" applyAlignment="1">
      <alignment/>
    </xf>
    <xf numFmtId="0" fontId="0" fillId="0" borderId="49" xfId="0" applyBorder="1" applyAlignment="1">
      <alignment/>
    </xf>
    <xf numFmtId="0" fontId="2" fillId="0" borderId="14" xfId="0" applyFont="1" applyBorder="1" applyAlignment="1">
      <alignment horizontal="center" wrapText="1"/>
    </xf>
    <xf numFmtId="0" fontId="5" fillId="34" borderId="14" xfId="0" applyFont="1" applyFill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wrapText="1"/>
    </xf>
    <xf numFmtId="0" fontId="14" fillId="0" borderId="14" xfId="0" applyFont="1" applyBorder="1" applyAlignment="1">
      <alignment horizontal="center" wrapText="1"/>
    </xf>
    <xf numFmtId="0" fontId="10" fillId="0" borderId="14" xfId="0" applyFont="1" applyBorder="1" applyAlignment="1">
      <alignment wrapText="1"/>
    </xf>
    <xf numFmtId="0" fontId="10" fillId="0" borderId="14" xfId="0" applyFont="1" applyBorder="1" applyAlignment="1">
      <alignment/>
    </xf>
    <xf numFmtId="0" fontId="0" fillId="34" borderId="50" xfId="0" applyFill="1" applyBorder="1" applyAlignment="1">
      <alignment/>
    </xf>
    <xf numFmtId="0" fontId="3" fillId="0" borderId="51" xfId="0" applyFont="1" applyBorder="1" applyAlignment="1">
      <alignment horizontal="center"/>
    </xf>
    <xf numFmtId="0" fontId="11" fillId="34" borderId="52" xfId="0" applyFont="1" applyFill="1" applyBorder="1" applyAlignment="1">
      <alignment horizontal="center"/>
    </xf>
    <xf numFmtId="0" fontId="11" fillId="0" borderId="52" xfId="0" applyFont="1" applyFill="1" applyBorder="1" applyAlignment="1">
      <alignment horizontal="center"/>
    </xf>
    <xf numFmtId="0" fontId="11" fillId="33" borderId="52" xfId="0" applyFont="1" applyFill="1" applyBorder="1" applyAlignment="1">
      <alignment horizontal="center"/>
    </xf>
    <xf numFmtId="0" fontId="2" fillId="0" borderId="53" xfId="0" applyFont="1" applyBorder="1" applyAlignment="1">
      <alignment horizontal="center" wrapText="1"/>
    </xf>
    <xf numFmtId="0" fontId="2" fillId="0" borderId="54" xfId="0" applyFont="1" applyBorder="1" applyAlignment="1">
      <alignment horizontal="center" wrapText="1"/>
    </xf>
    <xf numFmtId="0" fontId="5" fillId="34" borderId="50" xfId="0" applyFont="1" applyFill="1" applyBorder="1" applyAlignment="1">
      <alignment horizontal="center" wrapText="1"/>
    </xf>
    <xf numFmtId="0" fontId="12" fillId="0" borderId="50" xfId="0" applyFont="1" applyBorder="1" applyAlignment="1">
      <alignment horizontal="center" wrapText="1"/>
    </xf>
    <xf numFmtId="0" fontId="2" fillId="33" borderId="50" xfId="0" applyFont="1" applyFill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0" fontId="13" fillId="0" borderId="50" xfId="0" applyFont="1" applyBorder="1" applyAlignment="1">
      <alignment horizontal="center" wrapText="1"/>
    </xf>
    <xf numFmtId="0" fontId="13" fillId="0" borderId="50" xfId="0" applyFont="1" applyBorder="1" applyAlignment="1">
      <alignment wrapText="1"/>
    </xf>
    <xf numFmtId="0" fontId="14" fillId="0" borderId="50" xfId="0" applyFont="1" applyBorder="1" applyAlignment="1">
      <alignment horizontal="center" wrapText="1"/>
    </xf>
    <xf numFmtId="0" fontId="10" fillId="0" borderId="50" xfId="0" applyFont="1" applyBorder="1" applyAlignment="1">
      <alignment wrapText="1"/>
    </xf>
    <xf numFmtId="0" fontId="10" fillId="0" borderId="53" xfId="0" applyFont="1" applyBorder="1" applyAlignment="1">
      <alignment/>
    </xf>
    <xf numFmtId="0" fontId="10" fillId="0" borderId="54" xfId="0" applyFont="1" applyBorder="1" applyAlignment="1">
      <alignment/>
    </xf>
    <xf numFmtId="0" fontId="10" fillId="0" borderId="50" xfId="0" applyFont="1" applyBorder="1" applyAlignment="1">
      <alignment/>
    </xf>
    <xf numFmtId="0" fontId="0" fillId="0" borderId="46" xfId="0" applyBorder="1" applyAlignment="1">
      <alignment/>
    </xf>
    <xf numFmtId="0" fontId="7" fillId="0" borderId="30" xfId="0" applyFont="1" applyBorder="1" applyAlignment="1">
      <alignment horizontal="left" wrapText="1"/>
    </xf>
    <xf numFmtId="0" fontId="0" fillId="35" borderId="55" xfId="0" applyFill="1" applyBorder="1" applyAlignment="1">
      <alignment/>
    </xf>
    <xf numFmtId="0" fontId="0" fillId="35" borderId="56" xfId="0" applyFill="1" applyBorder="1" applyAlignment="1">
      <alignment/>
    </xf>
    <xf numFmtId="0" fontId="6" fillId="36" borderId="57" xfId="0" applyFont="1" applyFill="1" applyBorder="1" applyAlignment="1">
      <alignment horizontal="center" wrapText="1"/>
    </xf>
    <xf numFmtId="0" fontId="10" fillId="0" borderId="58" xfId="0" applyFont="1" applyBorder="1" applyAlignment="1">
      <alignment/>
    </xf>
    <xf numFmtId="0" fontId="0" fillId="34" borderId="59" xfId="0" applyFill="1" applyBorder="1" applyAlignment="1">
      <alignment/>
    </xf>
    <xf numFmtId="0" fontId="0" fillId="0" borderId="33" xfId="0" applyBorder="1" applyAlignment="1">
      <alignment/>
    </xf>
    <xf numFmtId="0" fontId="0" fillId="0" borderId="37" xfId="0" applyBorder="1" applyAlignment="1">
      <alignment/>
    </xf>
    <xf numFmtId="0" fontId="0" fillId="0" borderId="34" xfId="0" applyBorder="1" applyAlignment="1">
      <alignment/>
    </xf>
    <xf numFmtId="0" fontId="0" fillId="0" borderId="39" xfId="0" applyFill="1" applyBorder="1" applyAlignment="1">
      <alignment/>
    </xf>
    <xf numFmtId="0" fontId="8" fillId="0" borderId="39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5" fillId="0" borderId="11" xfId="0" applyFont="1" applyBorder="1" applyAlignment="1">
      <alignment horizontal="center" wrapText="1"/>
    </xf>
    <xf numFmtId="0" fontId="37" fillId="0" borderId="11" xfId="0" applyFont="1" applyBorder="1" applyAlignment="1">
      <alignment horizontal="center" wrapText="1"/>
    </xf>
    <xf numFmtId="0" fontId="25" fillId="0" borderId="11" xfId="0" applyFont="1" applyBorder="1" applyAlignment="1">
      <alignment horizontal="center" wrapText="1"/>
    </xf>
    <xf numFmtId="0" fontId="6" fillId="0" borderId="57" xfId="0" applyFont="1" applyFill="1" applyBorder="1" applyAlignment="1">
      <alignment horizontal="center" wrapText="1"/>
    </xf>
    <xf numFmtId="0" fontId="6" fillId="0" borderId="60" xfId="0" applyFont="1" applyFill="1" applyBorder="1" applyAlignment="1">
      <alignment horizontal="center" wrapText="1"/>
    </xf>
    <xf numFmtId="0" fontId="6" fillId="0" borderId="61" xfId="0" applyFont="1" applyFill="1" applyBorder="1" applyAlignment="1">
      <alignment horizontal="center" wrapText="1"/>
    </xf>
    <xf numFmtId="0" fontId="6" fillId="36" borderId="0" xfId="0" applyFont="1" applyFill="1" applyBorder="1" applyAlignment="1">
      <alignment horizontal="center" wrapText="1"/>
    </xf>
    <xf numFmtId="0" fontId="6" fillId="38" borderId="0" xfId="0" applyFont="1" applyFill="1" applyBorder="1" applyAlignment="1">
      <alignment horizontal="center" wrapText="1"/>
    </xf>
    <xf numFmtId="0" fontId="0" fillId="0" borderId="52" xfId="0" applyBorder="1" applyAlignment="1">
      <alignment/>
    </xf>
    <xf numFmtId="0" fontId="28" fillId="0" borderId="39" xfId="0" applyFont="1" applyFill="1" applyBorder="1" applyAlignment="1">
      <alignment/>
    </xf>
    <xf numFmtId="0" fontId="0" fillId="0" borderId="62" xfId="0" applyBorder="1" applyAlignment="1">
      <alignment/>
    </xf>
    <xf numFmtId="0" fontId="0" fillId="39" borderId="22" xfId="0" applyFill="1" applyBorder="1" applyAlignment="1">
      <alignment/>
    </xf>
    <xf numFmtId="0" fontId="0" fillId="39" borderId="0" xfId="0" applyFill="1" applyAlignment="1">
      <alignment/>
    </xf>
    <xf numFmtId="2" fontId="0" fillId="39" borderId="43" xfId="0" applyNumberFormat="1" applyFill="1" applyBorder="1" applyAlignment="1">
      <alignment wrapText="1"/>
    </xf>
    <xf numFmtId="0" fontId="6" fillId="0" borderId="63" xfId="0" applyFont="1" applyBorder="1" applyAlignment="1">
      <alignment horizontal="center" wrapText="1"/>
    </xf>
    <xf numFmtId="0" fontId="2" fillId="0" borderId="64" xfId="0" applyFont="1" applyBorder="1" applyAlignment="1">
      <alignment horizontal="center" wrapText="1"/>
    </xf>
    <xf numFmtId="0" fontId="7" fillId="0" borderId="65" xfId="0" applyFont="1" applyBorder="1" applyAlignment="1">
      <alignment horizontal="center" wrapText="1"/>
    </xf>
    <xf numFmtId="0" fontId="14" fillId="0" borderId="66" xfId="0" applyFont="1" applyBorder="1" applyAlignment="1">
      <alignment horizontal="center" wrapText="1"/>
    </xf>
    <xf numFmtId="0" fontId="7" fillId="0" borderId="63" xfId="0" applyFont="1" applyBorder="1" applyAlignment="1">
      <alignment horizontal="center" wrapText="1"/>
    </xf>
    <xf numFmtId="0" fontId="14" fillId="0" borderId="64" xfId="0" applyFont="1" applyBorder="1" applyAlignment="1">
      <alignment horizontal="center" wrapText="1"/>
    </xf>
    <xf numFmtId="0" fontId="11" fillId="0" borderId="38" xfId="0" applyFont="1" applyFill="1" applyBorder="1" applyAlignment="1">
      <alignment horizontal="center"/>
    </xf>
    <xf numFmtId="0" fontId="10" fillId="0" borderId="64" xfId="0" applyFont="1" applyBorder="1" applyAlignment="1">
      <alignment/>
    </xf>
    <xf numFmtId="0" fontId="10" fillId="0" borderId="15" xfId="0" applyFont="1" applyBorder="1" applyAlignment="1">
      <alignment/>
    </xf>
    <xf numFmtId="0" fontId="0" fillId="37" borderId="26" xfId="0" applyFont="1" applyFill="1" applyBorder="1" applyAlignment="1">
      <alignment/>
    </xf>
    <xf numFmtId="0" fontId="10" fillId="0" borderId="21" xfId="0" applyFont="1" applyBorder="1" applyAlignment="1">
      <alignment/>
    </xf>
    <xf numFmtId="0" fontId="0" fillId="0" borderId="26" xfId="0" applyBorder="1" applyAlignment="1">
      <alignment/>
    </xf>
    <xf numFmtId="0" fontId="10" fillId="0" borderId="36" xfId="0" applyFont="1" applyBorder="1" applyAlignment="1">
      <alignment/>
    </xf>
    <xf numFmtId="0" fontId="1" fillId="0" borderId="28" xfId="0" applyFont="1" applyBorder="1" applyAlignment="1">
      <alignment wrapText="1"/>
    </xf>
    <xf numFmtId="0" fontId="1" fillId="0" borderId="67" xfId="0" applyFont="1" applyBorder="1" applyAlignment="1">
      <alignment wrapText="1"/>
    </xf>
    <xf numFmtId="0" fontId="1" fillId="0" borderId="42" xfId="0" applyFont="1" applyBorder="1" applyAlignment="1">
      <alignment wrapText="1"/>
    </xf>
    <xf numFmtId="0" fontId="2" fillId="0" borderId="28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67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2" fillId="0" borderId="68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3" fillId="0" borderId="69" xfId="0" applyFont="1" applyBorder="1" applyAlignment="1">
      <alignment horizontal="center"/>
    </xf>
    <xf numFmtId="0" fontId="0" fillId="0" borderId="25" xfId="0" applyBorder="1" applyAlignment="1">
      <alignment/>
    </xf>
    <xf numFmtId="0" fontId="2" fillId="0" borderId="70" xfId="0" applyFont="1" applyBorder="1" applyAlignment="1">
      <alignment wrapText="1"/>
    </xf>
    <xf numFmtId="0" fontId="6" fillId="0" borderId="70" xfId="0" applyFont="1" applyBorder="1" applyAlignment="1">
      <alignment horizontal="center" wrapText="1"/>
    </xf>
    <xf numFmtId="0" fontId="12" fillId="0" borderId="71" xfId="0" applyFont="1" applyBorder="1" applyAlignment="1">
      <alignment horizontal="center" wrapText="1"/>
    </xf>
    <xf numFmtId="0" fontId="6" fillId="0" borderId="72" xfId="0" applyFont="1" applyBorder="1" applyAlignment="1">
      <alignment horizontal="center" wrapText="1"/>
    </xf>
    <xf numFmtId="0" fontId="6" fillId="0" borderId="37" xfId="0" applyFont="1" applyBorder="1" applyAlignment="1">
      <alignment horizontal="center" wrapText="1"/>
    </xf>
    <xf numFmtId="0" fontId="12" fillId="0" borderId="41" xfId="0" applyFont="1" applyBorder="1" applyAlignment="1">
      <alignment horizontal="center" wrapText="1"/>
    </xf>
    <xf numFmtId="0" fontId="12" fillId="0" borderId="73" xfId="0" applyFont="1" applyBorder="1" applyAlignment="1">
      <alignment horizontal="center" wrapText="1"/>
    </xf>
    <xf numFmtId="0" fontId="12" fillId="0" borderId="74" xfId="0" applyFont="1" applyBorder="1" applyAlignment="1">
      <alignment horizontal="center" wrapText="1"/>
    </xf>
    <xf numFmtId="0" fontId="11" fillId="0" borderId="75" xfId="0" applyFont="1" applyFill="1" applyBorder="1" applyAlignment="1">
      <alignment horizontal="center"/>
    </xf>
    <xf numFmtId="0" fontId="10" fillId="0" borderId="71" xfId="0" applyFont="1" applyBorder="1" applyAlignment="1">
      <alignment/>
    </xf>
    <xf numFmtId="0" fontId="0" fillId="0" borderId="47" xfId="0" applyBorder="1" applyAlignment="1">
      <alignment/>
    </xf>
    <xf numFmtId="0" fontId="4" fillId="0" borderId="57" xfId="0" applyFont="1" applyBorder="1" applyAlignment="1">
      <alignment wrapText="1"/>
    </xf>
    <xf numFmtId="0" fontId="0" fillId="35" borderId="76" xfId="0" applyFill="1" applyBorder="1" applyAlignment="1">
      <alignment horizontal="right"/>
    </xf>
    <xf numFmtId="0" fontId="0" fillId="35" borderId="29" xfId="0" applyFill="1" applyBorder="1" applyAlignment="1">
      <alignment horizontal="right"/>
    </xf>
    <xf numFmtId="0" fontId="5" fillId="34" borderId="57" xfId="0" applyFont="1" applyFill="1" applyBorder="1" applyAlignment="1">
      <alignment horizontal="center" wrapText="1"/>
    </xf>
    <xf numFmtId="0" fontId="5" fillId="34" borderId="58" xfId="0" applyFont="1" applyFill="1" applyBorder="1" applyAlignment="1">
      <alignment horizontal="center" wrapText="1"/>
    </xf>
    <xf numFmtId="0" fontId="5" fillId="34" borderId="55" xfId="0" applyFont="1" applyFill="1" applyBorder="1" applyAlignment="1">
      <alignment horizontal="center" wrapText="1"/>
    </xf>
    <xf numFmtId="0" fontId="5" fillId="34" borderId="29" xfId="0" applyFont="1" applyFill="1" applyBorder="1" applyAlignment="1">
      <alignment horizontal="center" wrapText="1"/>
    </xf>
    <xf numFmtId="0" fontId="5" fillId="34" borderId="56" xfId="0" applyFont="1" applyFill="1" applyBorder="1" applyAlignment="1">
      <alignment horizontal="center" wrapText="1"/>
    </xf>
    <xf numFmtId="0" fontId="5" fillId="34" borderId="61" xfId="0" applyFont="1" applyFill="1" applyBorder="1" applyAlignment="1">
      <alignment horizontal="center" wrapText="1"/>
    </xf>
    <xf numFmtId="0" fontId="11" fillId="34" borderId="60" xfId="0" applyFont="1" applyFill="1" applyBorder="1" applyAlignment="1">
      <alignment horizontal="center"/>
    </xf>
    <xf numFmtId="0" fontId="0" fillId="34" borderId="58" xfId="0" applyFill="1" applyBorder="1" applyAlignment="1">
      <alignment/>
    </xf>
    <xf numFmtId="0" fontId="0" fillId="34" borderId="77" xfId="0" applyFill="1" applyBorder="1" applyAlignment="1">
      <alignment/>
    </xf>
    <xf numFmtId="0" fontId="5" fillId="34" borderId="30" xfId="0" applyFont="1" applyFill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14" fillId="0" borderId="38" xfId="0" applyFont="1" applyBorder="1" applyAlignment="1">
      <alignment horizontal="center" wrapText="1"/>
    </xf>
    <xf numFmtId="0" fontId="14" fillId="0" borderId="78" xfId="0" applyFont="1" applyBorder="1" applyAlignment="1">
      <alignment horizontal="center" wrapText="1"/>
    </xf>
    <xf numFmtId="0" fontId="14" fillId="0" borderId="59" xfId="0" applyFont="1" applyBorder="1" applyAlignment="1">
      <alignment horizontal="center" wrapText="1"/>
    </xf>
    <xf numFmtId="0" fontId="11" fillId="0" borderId="79" xfId="0" applyFont="1" applyFill="1" applyBorder="1" applyAlignment="1">
      <alignment horizontal="center"/>
    </xf>
    <xf numFmtId="0" fontId="0" fillId="0" borderId="51" xfId="0" applyBorder="1" applyAlignment="1">
      <alignment/>
    </xf>
    <xf numFmtId="0" fontId="0" fillId="35" borderId="10" xfId="0" applyFill="1" applyBorder="1" applyAlignment="1">
      <alignment horizontal="right"/>
    </xf>
    <xf numFmtId="0" fontId="0" fillId="35" borderId="15" xfId="0" applyFill="1" applyBorder="1" applyAlignment="1">
      <alignment horizontal="right"/>
    </xf>
    <xf numFmtId="0" fontId="0" fillId="35" borderId="11" xfId="0" applyFill="1" applyBorder="1" applyAlignment="1">
      <alignment horizontal="right"/>
    </xf>
    <xf numFmtId="0" fontId="0" fillId="35" borderId="50" xfId="0" applyFill="1" applyBorder="1" applyAlignment="1">
      <alignment horizontal="right"/>
    </xf>
    <xf numFmtId="0" fontId="10" fillId="40" borderId="22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10" fillId="0" borderId="34" xfId="0" applyFont="1" applyBorder="1" applyAlignment="1">
      <alignment/>
    </xf>
    <xf numFmtId="0" fontId="0" fillId="0" borderId="34" xfId="0" applyFill="1" applyBorder="1" applyAlignment="1">
      <alignment/>
    </xf>
    <xf numFmtId="0" fontId="10" fillId="0" borderId="16" xfId="0" applyFont="1" applyBorder="1" applyAlignment="1">
      <alignment/>
    </xf>
    <xf numFmtId="0" fontId="10" fillId="0" borderId="80" xfId="0" applyFont="1" applyBorder="1" applyAlignment="1">
      <alignment/>
    </xf>
    <xf numFmtId="0" fontId="6" fillId="0" borderId="81" xfId="0" applyFont="1" applyFill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0" fillId="0" borderId="73" xfId="0" applyBorder="1" applyAlignment="1">
      <alignment/>
    </xf>
    <xf numFmtId="0" fontId="16" fillId="0" borderId="37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0" fillId="0" borderId="35" xfId="0" applyBorder="1" applyAlignment="1">
      <alignment wrapText="1"/>
    </xf>
    <xf numFmtId="0" fontId="0" fillId="0" borderId="35" xfId="0" applyFont="1" applyBorder="1" applyAlignment="1">
      <alignment horizontal="center" wrapText="1"/>
    </xf>
    <xf numFmtId="0" fontId="0" fillId="37" borderId="18" xfId="0" applyFill="1" applyBorder="1" applyAlignment="1">
      <alignment/>
    </xf>
    <xf numFmtId="0" fontId="0" fillId="37" borderId="35" xfId="0" applyFill="1" applyBorder="1" applyAlignment="1">
      <alignment/>
    </xf>
    <xf numFmtId="0" fontId="0" fillId="37" borderId="72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10" fillId="0" borderId="41" xfId="0" applyFont="1" applyBorder="1" applyAlignment="1">
      <alignment/>
    </xf>
    <xf numFmtId="0" fontId="10" fillId="0" borderId="73" xfId="0" applyFont="1" applyBorder="1" applyAlignment="1">
      <alignment/>
    </xf>
    <xf numFmtId="0" fontId="8" fillId="0" borderId="11" xfId="0" applyFont="1" applyBorder="1" applyAlignment="1">
      <alignment horizontal="center" wrapText="1"/>
    </xf>
    <xf numFmtId="0" fontId="10" fillId="0" borderId="78" xfId="0" applyFont="1" applyBorder="1" applyAlignment="1">
      <alignment/>
    </xf>
    <xf numFmtId="0" fontId="6" fillId="0" borderId="30" xfId="0" applyFont="1" applyFill="1" applyBorder="1" applyAlignment="1">
      <alignment horizontal="center" wrapText="1"/>
    </xf>
    <xf numFmtId="0" fontId="6" fillId="0" borderId="55" xfId="0" applyFont="1" applyFill="1" applyBorder="1" applyAlignment="1">
      <alignment horizontal="center" wrapText="1"/>
    </xf>
    <xf numFmtId="0" fontId="24" fillId="0" borderId="60" xfId="0" applyFont="1" applyBorder="1" applyAlignment="1">
      <alignment horizontal="center"/>
    </xf>
    <xf numFmtId="0" fontId="24" fillId="0" borderId="77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0" fillId="34" borderId="60" xfId="0" applyFont="1" applyFill="1" applyBorder="1" applyAlignment="1">
      <alignment horizontal="center"/>
    </xf>
    <xf numFmtId="0" fontId="20" fillId="34" borderId="77" xfId="0" applyFont="1" applyFill="1" applyBorder="1" applyAlignment="1">
      <alignment horizontal="center"/>
    </xf>
    <xf numFmtId="0" fontId="20" fillId="34" borderId="57" xfId="0" applyFont="1" applyFill="1" applyBorder="1" applyAlignment="1">
      <alignment horizontal="center"/>
    </xf>
    <xf numFmtId="0" fontId="20" fillId="34" borderId="58" xfId="0" applyFont="1" applyFill="1" applyBorder="1" applyAlignment="1">
      <alignment horizontal="center"/>
    </xf>
    <xf numFmtId="0" fontId="0" fillId="34" borderId="60" xfId="0" applyFill="1" applyBorder="1" applyAlignment="1">
      <alignment horizontal="center"/>
    </xf>
    <xf numFmtId="0" fontId="0" fillId="34" borderId="77" xfId="0" applyFill="1" applyBorder="1" applyAlignment="1">
      <alignment horizontal="center"/>
    </xf>
    <xf numFmtId="0" fontId="0" fillId="34" borderId="57" xfId="0" applyFill="1" applyBorder="1" applyAlignment="1">
      <alignment horizontal="center"/>
    </xf>
    <xf numFmtId="0" fontId="0" fillId="34" borderId="58" xfId="0" applyFill="1" applyBorder="1" applyAlignment="1">
      <alignment horizontal="center"/>
    </xf>
    <xf numFmtId="0" fontId="16" fillId="0" borderId="60" xfId="0" applyFont="1" applyBorder="1" applyAlignment="1">
      <alignment horizontal="center"/>
    </xf>
    <xf numFmtId="0" fontId="16" fillId="0" borderId="77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0" fillId="34" borderId="29" xfId="0" applyFill="1" applyBorder="1" applyAlignment="1">
      <alignment horizontal="center"/>
    </xf>
    <xf numFmtId="0" fontId="0" fillId="34" borderId="42" xfId="0" applyFill="1" applyBorder="1" applyAlignment="1">
      <alignment horizontal="center"/>
    </xf>
    <xf numFmtId="0" fontId="0" fillId="34" borderId="61" xfId="0" applyFill="1" applyBorder="1" applyAlignment="1">
      <alignment horizontal="center"/>
    </xf>
    <xf numFmtId="0" fontId="16" fillId="0" borderId="82" xfId="0" applyFont="1" applyBorder="1" applyAlignment="1">
      <alignment horizontal="center"/>
    </xf>
    <xf numFmtId="0" fontId="16" fillId="0" borderId="83" xfId="0" applyFont="1" applyBorder="1" applyAlignment="1">
      <alignment horizontal="center"/>
    </xf>
    <xf numFmtId="0" fontId="0" fillId="0" borderId="83" xfId="0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60"/>
  <sheetViews>
    <sheetView tabSelected="1" view="pageBreakPreview" zoomScaleSheetLayoutView="100" zoomScalePageLayoutView="0" workbookViewId="0" topLeftCell="A1">
      <selection activeCell="N32" sqref="N32"/>
    </sheetView>
  </sheetViews>
  <sheetFormatPr defaultColWidth="9.140625" defaultRowHeight="12.75"/>
  <cols>
    <col min="1" max="1" width="0.71875" style="0" customWidth="1"/>
    <col min="2" max="2" width="7.8515625" style="0" hidden="1" customWidth="1"/>
    <col min="3" max="3" width="31.28125" style="0" customWidth="1"/>
    <col min="6" max="6" width="8.140625" style="0" customWidth="1"/>
    <col min="14" max="14" width="12.28125" style="0" customWidth="1"/>
  </cols>
  <sheetData>
    <row r="1" spans="3:8" ht="18.75" thickBot="1">
      <c r="C1" s="92"/>
      <c r="E1" s="90" t="s">
        <v>48</v>
      </c>
      <c r="H1" t="s">
        <v>52</v>
      </c>
    </row>
    <row r="2" spans="2:14" ht="15.75">
      <c r="B2" s="26"/>
      <c r="C2" s="1" t="s">
        <v>0</v>
      </c>
      <c r="D2" s="13"/>
      <c r="E2" s="67"/>
      <c r="F2" s="46" t="s">
        <v>1</v>
      </c>
      <c r="G2" s="47"/>
      <c r="H2" s="72" t="s">
        <v>2</v>
      </c>
      <c r="I2" s="5"/>
      <c r="J2" s="46" t="s">
        <v>3</v>
      </c>
      <c r="K2" s="47"/>
      <c r="L2" s="39" t="s">
        <v>4</v>
      </c>
      <c r="M2" s="9"/>
      <c r="N2" s="131"/>
    </row>
    <row r="3" spans="2:14" ht="14.25" customHeight="1">
      <c r="B3" s="26"/>
      <c r="C3" s="2" t="s">
        <v>5</v>
      </c>
      <c r="D3" s="14" t="s">
        <v>26</v>
      </c>
      <c r="E3" s="68" t="s">
        <v>27</v>
      </c>
      <c r="F3" s="48">
        <v>30</v>
      </c>
      <c r="G3" s="49" t="s">
        <v>25</v>
      </c>
      <c r="H3" s="73">
        <v>32</v>
      </c>
      <c r="I3" s="6" t="s">
        <v>25</v>
      </c>
      <c r="J3" s="48">
        <v>29</v>
      </c>
      <c r="K3" s="49" t="s">
        <v>25</v>
      </c>
      <c r="L3" s="40">
        <f>F3+H3+J3</f>
        <v>91</v>
      </c>
      <c r="M3" s="130" t="s">
        <v>28</v>
      </c>
      <c r="N3" s="122" t="s">
        <v>36</v>
      </c>
    </row>
    <row r="4" spans="2:14" ht="12.75" customHeight="1">
      <c r="B4" s="26"/>
      <c r="C4" s="134" t="s">
        <v>6</v>
      </c>
      <c r="D4" s="135">
        <v>360</v>
      </c>
      <c r="E4" s="136">
        <v>240</v>
      </c>
      <c r="F4" s="137">
        <v>4</v>
      </c>
      <c r="G4" s="138">
        <v>1</v>
      </c>
      <c r="H4" s="139">
        <v>4</v>
      </c>
      <c r="I4" s="140">
        <v>4</v>
      </c>
      <c r="J4" s="137">
        <v>4</v>
      </c>
      <c r="K4" s="141">
        <v>3</v>
      </c>
      <c r="L4" s="142">
        <f>F4+H4+J4</f>
        <v>12</v>
      </c>
      <c r="M4" s="143">
        <f>SUM(F4:K4)</f>
        <v>20</v>
      </c>
      <c r="N4" s="144">
        <f aca="true" t="shared" si="0" ref="N4:N25">M4*30</f>
        <v>600</v>
      </c>
    </row>
    <row r="5" spans="2:14" ht="13.5" customHeight="1">
      <c r="B5" s="26"/>
      <c r="C5" s="145" t="s">
        <v>7</v>
      </c>
      <c r="D5" s="135">
        <v>270</v>
      </c>
      <c r="E5" s="136">
        <v>180</v>
      </c>
      <c r="F5" s="146">
        <v>3</v>
      </c>
      <c r="G5" s="147"/>
      <c r="H5" s="148">
        <v>2</v>
      </c>
      <c r="I5" s="149">
        <v>3</v>
      </c>
      <c r="J5" s="146">
        <v>2</v>
      </c>
      <c r="K5" s="147">
        <v>3</v>
      </c>
      <c r="L5" s="142">
        <f aca="true" t="shared" si="1" ref="L5:L20">F5+H5+J5</f>
        <v>7</v>
      </c>
      <c r="M5" s="150">
        <f>SUM(F5:K5)</f>
        <v>13</v>
      </c>
      <c r="N5" s="151">
        <f t="shared" si="0"/>
        <v>390</v>
      </c>
    </row>
    <row r="6" spans="2:14" ht="12.75" customHeight="1">
      <c r="B6" s="26"/>
      <c r="C6" s="212" t="s">
        <v>41</v>
      </c>
      <c r="D6" s="213">
        <v>270</v>
      </c>
      <c r="E6" s="214"/>
      <c r="F6" s="206"/>
      <c r="G6" s="207"/>
      <c r="H6" s="208"/>
      <c r="I6" s="209"/>
      <c r="J6" s="206"/>
      <c r="K6" s="207"/>
      <c r="L6" s="142">
        <f t="shared" si="1"/>
        <v>0</v>
      </c>
      <c r="M6" s="210"/>
      <c r="N6" s="211">
        <f t="shared" si="0"/>
        <v>0</v>
      </c>
    </row>
    <row r="7" spans="2:14" ht="12.75" customHeight="1">
      <c r="B7" s="26"/>
      <c r="C7" s="134" t="s">
        <v>8</v>
      </c>
      <c r="D7" s="135">
        <v>180</v>
      </c>
      <c r="E7" s="136"/>
      <c r="F7" s="137">
        <v>3</v>
      </c>
      <c r="G7" s="152"/>
      <c r="H7" s="139">
        <v>3</v>
      </c>
      <c r="I7" s="153"/>
      <c r="J7" s="137">
        <v>3</v>
      </c>
      <c r="K7" s="152"/>
      <c r="L7" s="142">
        <f t="shared" si="1"/>
        <v>9</v>
      </c>
      <c r="M7" s="143">
        <f aca="true" t="shared" si="2" ref="M7:M20">SUM(F7:K7)</f>
        <v>9</v>
      </c>
      <c r="N7" s="144">
        <f t="shared" si="0"/>
        <v>270</v>
      </c>
    </row>
    <row r="8" spans="2:14" ht="12.75" customHeight="1">
      <c r="B8" s="26"/>
      <c r="C8" s="134" t="s">
        <v>9</v>
      </c>
      <c r="D8" s="135">
        <v>300</v>
      </c>
      <c r="E8" s="136">
        <v>180</v>
      </c>
      <c r="F8" s="270">
        <v>3</v>
      </c>
      <c r="G8" s="152"/>
      <c r="H8" s="154">
        <v>4</v>
      </c>
      <c r="I8" s="153"/>
      <c r="J8" s="137">
        <v>3</v>
      </c>
      <c r="K8" s="152"/>
      <c r="L8" s="142">
        <f t="shared" si="1"/>
        <v>10</v>
      </c>
      <c r="M8" s="143">
        <f t="shared" si="2"/>
        <v>10</v>
      </c>
      <c r="N8" s="144">
        <f t="shared" si="0"/>
        <v>300</v>
      </c>
    </row>
    <row r="9" spans="2:14" ht="12.75" customHeight="1">
      <c r="B9" s="26"/>
      <c r="C9" s="134" t="s">
        <v>10</v>
      </c>
      <c r="D9" s="135">
        <v>270</v>
      </c>
      <c r="E9" s="136"/>
      <c r="F9" s="137">
        <v>3</v>
      </c>
      <c r="G9" s="152"/>
      <c r="H9" s="139">
        <v>3</v>
      </c>
      <c r="I9" s="153"/>
      <c r="J9" s="137">
        <v>3</v>
      </c>
      <c r="K9" s="152"/>
      <c r="L9" s="142">
        <f t="shared" si="1"/>
        <v>9</v>
      </c>
      <c r="M9" s="143">
        <f t="shared" si="2"/>
        <v>9</v>
      </c>
      <c r="N9" s="144">
        <f t="shared" si="0"/>
        <v>270</v>
      </c>
    </row>
    <row r="10" spans="2:14" ht="12.75" customHeight="1">
      <c r="B10" s="26"/>
      <c r="C10" s="134" t="s">
        <v>11</v>
      </c>
      <c r="D10" s="135">
        <v>90</v>
      </c>
      <c r="E10" s="136"/>
      <c r="F10" s="137">
        <v>1</v>
      </c>
      <c r="G10" s="152"/>
      <c r="H10" s="139">
        <v>1</v>
      </c>
      <c r="I10" s="153"/>
      <c r="J10" s="137">
        <v>1</v>
      </c>
      <c r="K10" s="152"/>
      <c r="L10" s="142">
        <f t="shared" si="1"/>
        <v>3</v>
      </c>
      <c r="M10" s="143">
        <f t="shared" si="2"/>
        <v>3</v>
      </c>
      <c r="N10" s="144">
        <f t="shared" si="0"/>
        <v>90</v>
      </c>
    </row>
    <row r="11" spans="2:14" ht="12.75" customHeight="1">
      <c r="B11" s="26"/>
      <c r="C11" s="134" t="s">
        <v>12</v>
      </c>
      <c r="D11" s="135">
        <v>60</v>
      </c>
      <c r="E11" s="136">
        <v>240</v>
      </c>
      <c r="F11" s="137">
        <v>2</v>
      </c>
      <c r="G11" s="152"/>
      <c r="H11" s="155"/>
      <c r="I11" s="156">
        <v>6</v>
      </c>
      <c r="J11" s="157"/>
      <c r="K11" s="158">
        <v>5</v>
      </c>
      <c r="L11" s="142">
        <f t="shared" si="1"/>
        <v>2</v>
      </c>
      <c r="M11" s="143">
        <f t="shared" si="2"/>
        <v>13</v>
      </c>
      <c r="N11" s="144">
        <f t="shared" si="0"/>
        <v>390</v>
      </c>
    </row>
    <row r="12" spans="2:14" ht="12" customHeight="1">
      <c r="B12" s="26"/>
      <c r="C12" s="134" t="s">
        <v>13</v>
      </c>
      <c r="D12" s="135">
        <v>60</v>
      </c>
      <c r="E12" s="136"/>
      <c r="F12" s="137">
        <v>2</v>
      </c>
      <c r="G12" s="152"/>
      <c r="H12" s="155"/>
      <c r="I12" s="156"/>
      <c r="J12" s="159"/>
      <c r="K12" s="160"/>
      <c r="L12" s="142">
        <f t="shared" si="1"/>
        <v>2</v>
      </c>
      <c r="M12" s="143">
        <f t="shared" si="2"/>
        <v>2</v>
      </c>
      <c r="N12" s="144">
        <f t="shared" si="0"/>
        <v>60</v>
      </c>
    </row>
    <row r="13" spans="2:14" ht="12" customHeight="1">
      <c r="B13" s="26"/>
      <c r="C13" s="134" t="s">
        <v>14</v>
      </c>
      <c r="D13" s="135">
        <v>30</v>
      </c>
      <c r="E13" s="136"/>
      <c r="F13" s="137">
        <v>1</v>
      </c>
      <c r="G13" s="152"/>
      <c r="H13" s="155"/>
      <c r="I13" s="156"/>
      <c r="J13" s="159"/>
      <c r="K13" s="160"/>
      <c r="L13" s="142">
        <f t="shared" si="1"/>
        <v>1</v>
      </c>
      <c r="M13" s="143">
        <f t="shared" si="2"/>
        <v>1</v>
      </c>
      <c r="N13" s="144">
        <f t="shared" si="0"/>
        <v>30</v>
      </c>
    </row>
    <row r="14" spans="2:14" ht="13.5" customHeight="1">
      <c r="B14" s="26"/>
      <c r="C14" s="134" t="s">
        <v>15</v>
      </c>
      <c r="D14" s="135">
        <v>30</v>
      </c>
      <c r="E14" s="136">
        <v>180</v>
      </c>
      <c r="F14" s="137">
        <v>1</v>
      </c>
      <c r="G14" s="152"/>
      <c r="H14" s="161"/>
      <c r="I14" s="156"/>
      <c r="J14" s="162"/>
      <c r="K14" s="158"/>
      <c r="L14" s="142">
        <f t="shared" si="1"/>
        <v>1</v>
      </c>
      <c r="M14" s="143">
        <f t="shared" si="2"/>
        <v>1</v>
      </c>
      <c r="N14" s="144">
        <f t="shared" si="0"/>
        <v>30</v>
      </c>
    </row>
    <row r="15" spans="2:14" ht="12" customHeight="1">
      <c r="B15" s="26"/>
      <c r="C15" s="134" t="s">
        <v>16</v>
      </c>
      <c r="D15" s="135">
        <v>30</v>
      </c>
      <c r="E15" s="136">
        <v>240</v>
      </c>
      <c r="F15" s="137">
        <v>1</v>
      </c>
      <c r="G15" s="152"/>
      <c r="H15" s="155"/>
      <c r="I15" s="156"/>
      <c r="J15" s="159"/>
      <c r="K15" s="160"/>
      <c r="L15" s="142">
        <f t="shared" si="1"/>
        <v>1</v>
      </c>
      <c r="M15" s="143">
        <f t="shared" si="2"/>
        <v>1</v>
      </c>
      <c r="N15" s="144">
        <f t="shared" si="0"/>
        <v>30</v>
      </c>
    </row>
    <row r="16" spans="2:14" ht="12.75" customHeight="1">
      <c r="B16" s="26"/>
      <c r="C16" s="134" t="s">
        <v>17</v>
      </c>
      <c r="D16" s="135">
        <v>30</v>
      </c>
      <c r="E16" s="136">
        <v>240</v>
      </c>
      <c r="F16" s="137">
        <v>1</v>
      </c>
      <c r="G16" s="152"/>
      <c r="H16" s="155"/>
      <c r="I16" s="163"/>
      <c r="J16" s="157"/>
      <c r="K16" s="164"/>
      <c r="L16" s="142">
        <f t="shared" si="1"/>
        <v>1</v>
      </c>
      <c r="M16" s="143">
        <f t="shared" si="2"/>
        <v>1</v>
      </c>
      <c r="N16" s="144">
        <f t="shared" si="0"/>
        <v>30</v>
      </c>
    </row>
    <row r="17" spans="2:14" ht="12.75" customHeight="1">
      <c r="B17" s="26"/>
      <c r="C17" s="134" t="s">
        <v>18</v>
      </c>
      <c r="D17" s="135">
        <v>30</v>
      </c>
      <c r="E17" s="136">
        <v>240</v>
      </c>
      <c r="F17" s="137">
        <v>1</v>
      </c>
      <c r="G17" s="152"/>
      <c r="H17" s="155"/>
      <c r="I17" s="163"/>
      <c r="J17" s="159"/>
      <c r="K17" s="165"/>
      <c r="L17" s="142">
        <f t="shared" si="1"/>
        <v>1</v>
      </c>
      <c r="M17" s="143">
        <f t="shared" si="2"/>
        <v>1</v>
      </c>
      <c r="N17" s="144">
        <f t="shared" si="0"/>
        <v>30</v>
      </c>
    </row>
    <row r="18" spans="2:14" ht="12" customHeight="1">
      <c r="B18" s="26"/>
      <c r="C18" s="134" t="s">
        <v>19</v>
      </c>
      <c r="D18" s="135">
        <v>30</v>
      </c>
      <c r="E18" s="136">
        <v>240</v>
      </c>
      <c r="F18" s="137">
        <v>1</v>
      </c>
      <c r="G18" s="152"/>
      <c r="H18" s="155"/>
      <c r="I18" s="163"/>
      <c r="J18" s="157"/>
      <c r="K18" s="164"/>
      <c r="L18" s="142">
        <f t="shared" si="1"/>
        <v>1</v>
      </c>
      <c r="M18" s="143">
        <f t="shared" si="2"/>
        <v>1</v>
      </c>
      <c r="N18" s="144">
        <f t="shared" si="0"/>
        <v>30</v>
      </c>
    </row>
    <row r="19" spans="2:14" ht="12.75" customHeight="1">
      <c r="B19" s="26"/>
      <c r="C19" s="134" t="s">
        <v>20</v>
      </c>
      <c r="D19" s="135">
        <v>30</v>
      </c>
      <c r="E19" s="136">
        <v>180</v>
      </c>
      <c r="F19" s="137">
        <v>1</v>
      </c>
      <c r="G19" s="152"/>
      <c r="H19" s="155"/>
      <c r="I19" s="163"/>
      <c r="J19" s="157"/>
      <c r="K19" s="164"/>
      <c r="L19" s="142">
        <f t="shared" si="1"/>
        <v>1</v>
      </c>
      <c r="M19" s="143">
        <f t="shared" si="2"/>
        <v>1</v>
      </c>
      <c r="N19" s="144">
        <f t="shared" si="0"/>
        <v>30</v>
      </c>
    </row>
    <row r="20" spans="2:14" ht="14.25" customHeight="1" thickBot="1">
      <c r="B20" s="26"/>
      <c r="C20" s="166" t="s">
        <v>21</v>
      </c>
      <c r="D20" s="135">
        <v>30</v>
      </c>
      <c r="E20" s="167">
        <v>30</v>
      </c>
      <c r="F20" s="168">
        <v>1</v>
      </c>
      <c r="G20" s="169"/>
      <c r="H20" s="170"/>
      <c r="I20" s="171"/>
      <c r="J20" s="172"/>
      <c r="K20" s="173"/>
      <c r="L20" s="142">
        <f t="shared" si="1"/>
        <v>1</v>
      </c>
      <c r="M20" s="143">
        <f t="shared" si="2"/>
        <v>1</v>
      </c>
      <c r="N20" s="144">
        <f t="shared" si="0"/>
        <v>30</v>
      </c>
    </row>
    <row r="21" spans="2:14" ht="12.75" customHeight="1">
      <c r="B21" s="26"/>
      <c r="C21" s="174" t="s">
        <v>22</v>
      </c>
      <c r="D21" s="135">
        <v>120</v>
      </c>
      <c r="E21" s="175"/>
      <c r="F21" s="176"/>
      <c r="G21" s="177"/>
      <c r="H21" s="178"/>
      <c r="I21" s="179"/>
      <c r="J21" s="176"/>
      <c r="K21" s="177"/>
      <c r="L21" s="180"/>
      <c r="M21" s="143">
        <f>G21+I21+K21</f>
        <v>0</v>
      </c>
      <c r="N21" s="144">
        <f t="shared" si="0"/>
        <v>0</v>
      </c>
    </row>
    <row r="22" spans="2:14" ht="12" customHeight="1" thickBot="1">
      <c r="B22" s="26"/>
      <c r="C22" s="181" t="s">
        <v>23</v>
      </c>
      <c r="D22" s="135">
        <v>120</v>
      </c>
      <c r="E22" s="136"/>
      <c r="F22" s="182"/>
      <c r="G22" s="183"/>
      <c r="H22" s="184"/>
      <c r="I22" s="185">
        <v>2</v>
      </c>
      <c r="J22" s="182"/>
      <c r="K22" s="183">
        <v>2</v>
      </c>
      <c r="L22" s="186"/>
      <c r="M22" s="143">
        <f>G22+I22+K22</f>
        <v>4</v>
      </c>
      <c r="N22" s="144">
        <f t="shared" si="0"/>
        <v>120</v>
      </c>
    </row>
    <row r="23" spans="2:14" ht="24.75" thickBot="1">
      <c r="B23" s="26"/>
      <c r="C23" s="187" t="s">
        <v>40</v>
      </c>
      <c r="D23" s="188"/>
      <c r="E23" s="189"/>
      <c r="F23" s="190">
        <f aca="true" t="shared" si="3" ref="F23:M23">SUM(F4:F22)</f>
        <v>29</v>
      </c>
      <c r="G23" s="190">
        <f t="shared" si="3"/>
        <v>1</v>
      </c>
      <c r="H23" s="190">
        <f t="shared" si="3"/>
        <v>17</v>
      </c>
      <c r="I23" s="190">
        <f t="shared" si="3"/>
        <v>15</v>
      </c>
      <c r="J23" s="190">
        <f t="shared" si="3"/>
        <v>16</v>
      </c>
      <c r="K23" s="190">
        <f t="shared" si="3"/>
        <v>13</v>
      </c>
      <c r="L23" s="191">
        <f t="shared" si="3"/>
        <v>62</v>
      </c>
      <c r="M23" s="192">
        <f t="shared" si="3"/>
        <v>91</v>
      </c>
      <c r="N23" s="193">
        <f t="shared" si="0"/>
        <v>2730</v>
      </c>
    </row>
    <row r="24" spans="2:14" ht="13.5" thickBot="1">
      <c r="B24" s="26"/>
      <c r="C24" s="194" t="s">
        <v>31</v>
      </c>
      <c r="D24" s="195"/>
      <c r="E24" s="196"/>
      <c r="F24" s="367">
        <f>F23+G23</f>
        <v>30</v>
      </c>
      <c r="G24" s="368"/>
      <c r="H24" s="367">
        <f>H23+I23</f>
        <v>32</v>
      </c>
      <c r="I24" s="368"/>
      <c r="J24" s="367">
        <f>J23+K23</f>
        <v>29</v>
      </c>
      <c r="K24" s="368"/>
      <c r="L24" s="369">
        <f>F24+H24+J24</f>
        <v>91</v>
      </c>
      <c r="M24" s="370"/>
      <c r="N24" s="197">
        <f t="shared" si="0"/>
        <v>0</v>
      </c>
    </row>
    <row r="25" spans="2:14" ht="13.5" thickBot="1">
      <c r="B25" s="26"/>
      <c r="C25" s="193" t="s">
        <v>29</v>
      </c>
      <c r="D25" s="198"/>
      <c r="E25" s="198"/>
      <c r="F25" s="364">
        <v>30</v>
      </c>
      <c r="G25" s="365"/>
      <c r="H25" s="366">
        <v>32</v>
      </c>
      <c r="I25" s="366"/>
      <c r="J25" s="364">
        <v>29</v>
      </c>
      <c r="K25" s="365"/>
      <c r="L25" s="366">
        <v>91</v>
      </c>
      <c r="M25" s="365"/>
      <c r="N25" s="144">
        <f t="shared" si="0"/>
        <v>0</v>
      </c>
    </row>
    <row r="26" spans="2:14" ht="12.75">
      <c r="B26" s="26"/>
      <c r="C26" s="181" t="s">
        <v>38</v>
      </c>
      <c r="D26" s="199"/>
      <c r="E26" s="199"/>
      <c r="F26" s="199">
        <v>2</v>
      </c>
      <c r="G26" s="199"/>
      <c r="H26" s="199">
        <v>2</v>
      </c>
      <c r="I26" s="199"/>
      <c r="J26" s="199">
        <v>2</v>
      </c>
      <c r="K26" s="199"/>
      <c r="L26" s="199">
        <f>F26+H26+J26</f>
        <v>6</v>
      </c>
      <c r="M26" s="201"/>
      <c r="N26" s="144">
        <f>L26*30</f>
        <v>180</v>
      </c>
    </row>
    <row r="27" spans="2:14" ht="13.5" thickBot="1">
      <c r="B27" s="26"/>
      <c r="C27" s="202" t="s">
        <v>37</v>
      </c>
      <c r="D27" s="203"/>
      <c r="E27" s="203"/>
      <c r="F27" s="203">
        <v>0.5</v>
      </c>
      <c r="G27" s="203"/>
      <c r="H27" s="203">
        <v>0.5</v>
      </c>
      <c r="I27" s="203"/>
      <c r="J27" s="203">
        <v>0.5</v>
      </c>
      <c r="K27" s="203"/>
      <c r="L27" s="200">
        <f>F27+H27+J27</f>
        <v>1.5</v>
      </c>
      <c r="M27" s="204"/>
      <c r="N27" s="205">
        <f>L27*30</f>
        <v>45</v>
      </c>
    </row>
    <row r="28" spans="2:14" ht="12.75">
      <c r="B28" s="26"/>
      <c r="C28" s="277" t="s">
        <v>54</v>
      </c>
      <c r="D28" s="26"/>
      <c r="E28" s="26"/>
      <c r="F28" s="26"/>
      <c r="G28" s="26"/>
      <c r="H28" s="26"/>
      <c r="I28" s="26"/>
      <c r="J28" s="26"/>
      <c r="K28" s="26"/>
      <c r="L28" s="26"/>
      <c r="N28" s="133">
        <f>SUM(N23:N27)</f>
        <v>2955</v>
      </c>
    </row>
    <row r="29" spans="2:12" ht="12.75"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</row>
    <row r="30" spans="2:8" ht="18.75" thickBot="1">
      <c r="B30" s="26"/>
      <c r="C30" s="92"/>
      <c r="E30" s="90" t="s">
        <v>48</v>
      </c>
      <c r="H30" t="s">
        <v>53</v>
      </c>
    </row>
    <row r="31" spans="2:14" ht="15.75">
      <c r="B31" s="26"/>
      <c r="C31" s="1" t="s">
        <v>0</v>
      </c>
      <c r="D31" s="13"/>
      <c r="E31" s="67"/>
      <c r="F31" s="46" t="s">
        <v>1</v>
      </c>
      <c r="G31" s="47"/>
      <c r="H31" s="72" t="s">
        <v>2</v>
      </c>
      <c r="I31" s="5"/>
      <c r="J31" s="46" t="s">
        <v>3</v>
      </c>
      <c r="K31" s="47"/>
      <c r="L31" s="39" t="s">
        <v>4</v>
      </c>
      <c r="M31" s="9"/>
      <c r="N31" s="131"/>
    </row>
    <row r="32" spans="2:14" ht="15.75">
      <c r="B32" s="26"/>
      <c r="C32" s="2" t="s">
        <v>5</v>
      </c>
      <c r="D32" s="14" t="s">
        <v>26</v>
      </c>
      <c r="E32" s="68" t="s">
        <v>27</v>
      </c>
      <c r="F32" s="48">
        <v>30</v>
      </c>
      <c r="G32" s="49" t="s">
        <v>25</v>
      </c>
      <c r="H32" s="73">
        <v>32</v>
      </c>
      <c r="I32" s="6" t="s">
        <v>25</v>
      </c>
      <c r="J32" s="48">
        <v>29</v>
      </c>
      <c r="K32" s="49" t="s">
        <v>25</v>
      </c>
      <c r="L32" s="40">
        <f>F32+H32+J32</f>
        <v>91</v>
      </c>
      <c r="M32" s="130" t="s">
        <v>28</v>
      </c>
      <c r="N32" s="122" t="s">
        <v>36</v>
      </c>
    </row>
    <row r="33" spans="2:14" ht="12.75">
      <c r="B33" s="26"/>
      <c r="C33" s="134" t="s">
        <v>6</v>
      </c>
      <c r="D33" s="135">
        <v>360</v>
      </c>
      <c r="E33" s="136">
        <v>240</v>
      </c>
      <c r="F33" s="137">
        <v>4</v>
      </c>
      <c r="G33" s="138">
        <v>1</v>
      </c>
      <c r="H33" s="139">
        <v>4</v>
      </c>
      <c r="I33" s="140">
        <v>4</v>
      </c>
      <c r="J33" s="137">
        <v>4</v>
      </c>
      <c r="K33" s="141">
        <v>3</v>
      </c>
      <c r="L33" s="142">
        <f>F33+H33+J33</f>
        <v>12</v>
      </c>
      <c r="M33" s="143">
        <f>SUM(F33:K33)</f>
        <v>20</v>
      </c>
      <c r="N33" s="144">
        <f aca="true" t="shared" si="4" ref="N33:N54">M33*30</f>
        <v>600</v>
      </c>
    </row>
    <row r="34" spans="2:14" ht="12.75">
      <c r="B34" s="26"/>
      <c r="C34" s="145" t="s">
        <v>7</v>
      </c>
      <c r="D34" s="135">
        <v>270</v>
      </c>
      <c r="E34" s="136">
        <v>180</v>
      </c>
      <c r="F34" s="146">
        <v>3</v>
      </c>
      <c r="G34" s="147"/>
      <c r="H34" s="148">
        <v>3</v>
      </c>
      <c r="I34" s="149"/>
      <c r="J34" s="146">
        <v>3</v>
      </c>
      <c r="K34" s="147"/>
      <c r="L34" s="142">
        <f aca="true" t="shared" si="5" ref="L34:L49">F34+H34+J34</f>
        <v>9</v>
      </c>
      <c r="M34" s="150">
        <f>SUM(F34:K34)</f>
        <v>9</v>
      </c>
      <c r="N34" s="151">
        <f t="shared" si="4"/>
        <v>270</v>
      </c>
    </row>
    <row r="35" spans="2:14" ht="12.75">
      <c r="B35" s="26"/>
      <c r="C35" s="212" t="s">
        <v>41</v>
      </c>
      <c r="D35" s="213">
        <v>270</v>
      </c>
      <c r="E35" s="214"/>
      <c r="F35" s="206"/>
      <c r="G35" s="207"/>
      <c r="H35" s="208"/>
      <c r="I35" s="209"/>
      <c r="J35" s="206"/>
      <c r="K35" s="207"/>
      <c r="L35" s="142">
        <f t="shared" si="5"/>
        <v>0</v>
      </c>
      <c r="M35" s="210"/>
      <c r="N35" s="211">
        <f t="shared" si="4"/>
        <v>0</v>
      </c>
    </row>
    <row r="36" spans="2:14" ht="12.75">
      <c r="B36" s="26"/>
      <c r="C36" s="134" t="s">
        <v>8</v>
      </c>
      <c r="D36" s="135">
        <v>180</v>
      </c>
      <c r="E36" s="136"/>
      <c r="F36" s="137">
        <v>3</v>
      </c>
      <c r="G36" s="152"/>
      <c r="H36" s="139">
        <v>2</v>
      </c>
      <c r="I36" s="153"/>
      <c r="J36" s="137">
        <v>2</v>
      </c>
      <c r="K36" s="152"/>
      <c r="L36" s="142">
        <f t="shared" si="5"/>
        <v>7</v>
      </c>
      <c r="M36" s="143">
        <f aca="true" t="shared" si="6" ref="M36:M49">SUM(F36:K36)</f>
        <v>7</v>
      </c>
      <c r="N36" s="144">
        <f t="shared" si="4"/>
        <v>210</v>
      </c>
    </row>
    <row r="37" spans="2:14" ht="12.75">
      <c r="B37" s="26"/>
      <c r="C37" s="134" t="s">
        <v>9</v>
      </c>
      <c r="D37" s="135">
        <v>300</v>
      </c>
      <c r="E37" s="136">
        <v>180</v>
      </c>
      <c r="F37" s="270">
        <v>3</v>
      </c>
      <c r="G37" s="152"/>
      <c r="H37" s="154">
        <v>4</v>
      </c>
      <c r="I37" s="153"/>
      <c r="J37" s="137">
        <v>3</v>
      </c>
      <c r="K37" s="152"/>
      <c r="L37" s="142">
        <f t="shared" si="5"/>
        <v>10</v>
      </c>
      <c r="M37" s="143">
        <f t="shared" si="6"/>
        <v>10</v>
      </c>
      <c r="N37" s="144">
        <f t="shared" si="4"/>
        <v>300</v>
      </c>
    </row>
    <row r="38" spans="2:14" ht="12.75">
      <c r="B38" s="26"/>
      <c r="C38" s="134" t="s">
        <v>10</v>
      </c>
      <c r="D38" s="135">
        <v>270</v>
      </c>
      <c r="E38" s="136"/>
      <c r="F38" s="137">
        <v>3</v>
      </c>
      <c r="G38" s="152"/>
      <c r="H38" s="139">
        <v>3</v>
      </c>
      <c r="I38" s="153"/>
      <c r="J38" s="137">
        <v>3</v>
      </c>
      <c r="K38" s="152"/>
      <c r="L38" s="142">
        <f t="shared" si="5"/>
        <v>9</v>
      </c>
      <c r="M38" s="143">
        <f t="shared" si="6"/>
        <v>9</v>
      </c>
      <c r="N38" s="144">
        <f t="shared" si="4"/>
        <v>270</v>
      </c>
    </row>
    <row r="39" spans="2:14" ht="12.75">
      <c r="B39" s="26"/>
      <c r="C39" s="134" t="s">
        <v>11</v>
      </c>
      <c r="D39" s="135">
        <v>90</v>
      </c>
      <c r="E39" s="136"/>
      <c r="F39" s="137">
        <v>1</v>
      </c>
      <c r="G39" s="152"/>
      <c r="H39" s="139">
        <v>1</v>
      </c>
      <c r="I39" s="153"/>
      <c r="J39" s="137">
        <v>1</v>
      </c>
      <c r="K39" s="152"/>
      <c r="L39" s="142">
        <f t="shared" si="5"/>
        <v>3</v>
      </c>
      <c r="M39" s="143">
        <f t="shared" si="6"/>
        <v>3</v>
      </c>
      <c r="N39" s="144">
        <f t="shared" si="4"/>
        <v>90</v>
      </c>
    </row>
    <row r="40" spans="2:14" ht="12.75">
      <c r="B40" s="26"/>
      <c r="C40" s="134" t="s">
        <v>12</v>
      </c>
      <c r="D40" s="135">
        <v>60</v>
      </c>
      <c r="E40" s="136">
        <v>240</v>
      </c>
      <c r="F40" s="137">
        <v>2</v>
      </c>
      <c r="G40" s="152"/>
      <c r="H40" s="155"/>
      <c r="I40" s="156">
        <v>6</v>
      </c>
      <c r="J40" s="157"/>
      <c r="K40" s="158">
        <v>5</v>
      </c>
      <c r="L40" s="142">
        <f t="shared" si="5"/>
        <v>2</v>
      </c>
      <c r="M40" s="143">
        <f t="shared" si="6"/>
        <v>13</v>
      </c>
      <c r="N40" s="144">
        <f t="shared" si="4"/>
        <v>390</v>
      </c>
    </row>
    <row r="41" spans="2:14" ht="12.75">
      <c r="B41" s="26"/>
      <c r="C41" s="134" t="s">
        <v>13</v>
      </c>
      <c r="D41" s="135">
        <v>60</v>
      </c>
      <c r="E41" s="136"/>
      <c r="F41" s="137">
        <v>2</v>
      </c>
      <c r="G41" s="152"/>
      <c r="H41" s="155"/>
      <c r="I41" s="156"/>
      <c r="J41" s="159"/>
      <c r="K41" s="160"/>
      <c r="L41" s="142">
        <f t="shared" si="5"/>
        <v>2</v>
      </c>
      <c r="M41" s="143">
        <f t="shared" si="6"/>
        <v>2</v>
      </c>
      <c r="N41" s="144">
        <f t="shared" si="4"/>
        <v>60</v>
      </c>
    </row>
    <row r="42" spans="2:14" ht="12.75">
      <c r="B42" s="26"/>
      <c r="C42" s="134" t="s">
        <v>14</v>
      </c>
      <c r="D42" s="135">
        <v>30</v>
      </c>
      <c r="E42" s="136"/>
      <c r="F42" s="137">
        <v>1</v>
      </c>
      <c r="G42" s="152"/>
      <c r="H42" s="155"/>
      <c r="I42" s="156"/>
      <c r="J42" s="159"/>
      <c r="K42" s="160"/>
      <c r="L42" s="142">
        <f t="shared" si="5"/>
        <v>1</v>
      </c>
      <c r="M42" s="143">
        <f t="shared" si="6"/>
        <v>1</v>
      </c>
      <c r="N42" s="144">
        <f t="shared" si="4"/>
        <v>30</v>
      </c>
    </row>
    <row r="43" spans="2:14" ht="12.75">
      <c r="B43" s="26"/>
      <c r="C43" s="134" t="s">
        <v>15</v>
      </c>
      <c r="D43" s="135">
        <v>30</v>
      </c>
      <c r="E43" s="136">
        <v>180</v>
      </c>
      <c r="F43" s="137">
        <v>1</v>
      </c>
      <c r="G43" s="152"/>
      <c r="H43" s="161"/>
      <c r="I43" s="156">
        <v>3</v>
      </c>
      <c r="J43" s="162"/>
      <c r="K43" s="158">
        <v>3</v>
      </c>
      <c r="L43" s="142">
        <f t="shared" si="5"/>
        <v>1</v>
      </c>
      <c r="M43" s="143">
        <f t="shared" si="6"/>
        <v>7</v>
      </c>
      <c r="N43" s="144">
        <f t="shared" si="4"/>
        <v>210</v>
      </c>
    </row>
    <row r="44" spans="2:14" ht="12.75">
      <c r="B44" s="26"/>
      <c r="C44" s="134" t="s">
        <v>16</v>
      </c>
      <c r="D44" s="135">
        <v>30</v>
      </c>
      <c r="E44" s="136">
        <v>240</v>
      </c>
      <c r="F44" s="137">
        <v>1</v>
      </c>
      <c r="G44" s="152"/>
      <c r="H44" s="155"/>
      <c r="I44" s="156"/>
      <c r="J44" s="159"/>
      <c r="K44" s="160"/>
      <c r="L44" s="142">
        <f t="shared" si="5"/>
        <v>1</v>
      </c>
      <c r="M44" s="143">
        <f t="shared" si="6"/>
        <v>1</v>
      </c>
      <c r="N44" s="144">
        <f t="shared" si="4"/>
        <v>30</v>
      </c>
    </row>
    <row r="45" spans="3:14" ht="12.75">
      <c r="C45" s="134" t="s">
        <v>17</v>
      </c>
      <c r="D45" s="135">
        <v>30</v>
      </c>
      <c r="E45" s="136">
        <v>240</v>
      </c>
      <c r="F45" s="137">
        <v>1</v>
      </c>
      <c r="G45" s="152"/>
      <c r="H45" s="155"/>
      <c r="I45" s="163"/>
      <c r="J45" s="157"/>
      <c r="K45" s="164"/>
      <c r="L45" s="142">
        <f t="shared" si="5"/>
        <v>1</v>
      </c>
      <c r="M45" s="143">
        <f t="shared" si="6"/>
        <v>1</v>
      </c>
      <c r="N45" s="144">
        <f t="shared" si="4"/>
        <v>30</v>
      </c>
    </row>
    <row r="46" spans="3:14" ht="12.75">
      <c r="C46" s="134" t="s">
        <v>18</v>
      </c>
      <c r="D46" s="135">
        <v>30</v>
      </c>
      <c r="E46" s="136">
        <v>240</v>
      </c>
      <c r="F46" s="137">
        <v>1</v>
      </c>
      <c r="G46" s="152"/>
      <c r="H46" s="155"/>
      <c r="I46" s="163"/>
      <c r="J46" s="159"/>
      <c r="K46" s="165"/>
      <c r="L46" s="142">
        <f t="shared" si="5"/>
        <v>1</v>
      </c>
      <c r="M46" s="143">
        <f t="shared" si="6"/>
        <v>1</v>
      </c>
      <c r="N46" s="144">
        <f t="shared" si="4"/>
        <v>30</v>
      </c>
    </row>
    <row r="47" spans="3:14" ht="12.75">
      <c r="C47" s="134" t="s">
        <v>19</v>
      </c>
      <c r="D47" s="135">
        <v>30</v>
      </c>
      <c r="E47" s="136">
        <v>240</v>
      </c>
      <c r="F47" s="137">
        <v>1</v>
      </c>
      <c r="G47" s="152"/>
      <c r="H47" s="155"/>
      <c r="I47" s="163"/>
      <c r="J47" s="157"/>
      <c r="K47" s="164"/>
      <c r="L47" s="142">
        <f t="shared" si="5"/>
        <v>1</v>
      </c>
      <c r="M47" s="143">
        <f t="shared" si="6"/>
        <v>1</v>
      </c>
      <c r="N47" s="144">
        <f t="shared" si="4"/>
        <v>30</v>
      </c>
    </row>
    <row r="48" spans="3:14" ht="12.75">
      <c r="C48" s="134" t="s">
        <v>20</v>
      </c>
      <c r="D48" s="135">
        <v>30</v>
      </c>
      <c r="E48" s="136">
        <v>180</v>
      </c>
      <c r="F48" s="137">
        <v>1</v>
      </c>
      <c r="G48" s="152"/>
      <c r="H48" s="155"/>
      <c r="I48" s="163"/>
      <c r="J48" s="157"/>
      <c r="K48" s="164"/>
      <c r="L48" s="142">
        <f t="shared" si="5"/>
        <v>1</v>
      </c>
      <c r="M48" s="143">
        <f t="shared" si="6"/>
        <v>1</v>
      </c>
      <c r="N48" s="144">
        <f t="shared" si="4"/>
        <v>30</v>
      </c>
    </row>
    <row r="49" spans="3:14" ht="13.5" thickBot="1">
      <c r="C49" s="166" t="s">
        <v>21</v>
      </c>
      <c r="D49" s="135">
        <v>30</v>
      </c>
      <c r="E49" s="167">
        <v>30</v>
      </c>
      <c r="F49" s="168">
        <v>1</v>
      </c>
      <c r="G49" s="169"/>
      <c r="H49" s="170"/>
      <c r="I49" s="171"/>
      <c r="J49" s="172"/>
      <c r="K49" s="173"/>
      <c r="L49" s="142">
        <f t="shared" si="5"/>
        <v>1</v>
      </c>
      <c r="M49" s="143">
        <f t="shared" si="6"/>
        <v>1</v>
      </c>
      <c r="N49" s="144">
        <f t="shared" si="4"/>
        <v>30</v>
      </c>
    </row>
    <row r="50" spans="3:14" ht="12.75">
      <c r="C50" s="174" t="s">
        <v>22</v>
      </c>
      <c r="D50" s="135">
        <v>120</v>
      </c>
      <c r="E50" s="175"/>
      <c r="F50" s="176"/>
      <c r="G50" s="177"/>
      <c r="H50" s="178"/>
      <c r="I50" s="179"/>
      <c r="J50" s="176"/>
      <c r="K50" s="177"/>
      <c r="L50" s="180"/>
      <c r="M50" s="143">
        <f>G50+I50+K50</f>
        <v>0</v>
      </c>
      <c r="N50" s="144">
        <f t="shared" si="4"/>
        <v>0</v>
      </c>
    </row>
    <row r="51" spans="3:14" ht="13.5" thickBot="1">
      <c r="C51" s="181" t="s">
        <v>23</v>
      </c>
      <c r="D51" s="135">
        <v>120</v>
      </c>
      <c r="E51" s="136"/>
      <c r="F51" s="182"/>
      <c r="G51" s="183"/>
      <c r="H51" s="184"/>
      <c r="I51" s="185">
        <v>2</v>
      </c>
      <c r="J51" s="182"/>
      <c r="K51" s="183">
        <v>2</v>
      </c>
      <c r="L51" s="186"/>
      <c r="M51" s="143">
        <f>G51+I51+K51</f>
        <v>4</v>
      </c>
      <c r="N51" s="144">
        <f t="shared" si="4"/>
        <v>120</v>
      </c>
    </row>
    <row r="52" spans="3:14" ht="24.75" thickBot="1">
      <c r="C52" s="187" t="s">
        <v>40</v>
      </c>
      <c r="D52" s="188"/>
      <c r="E52" s="189"/>
      <c r="F52" s="190">
        <f aca="true" t="shared" si="7" ref="F52:M52">SUM(F33:F51)</f>
        <v>29</v>
      </c>
      <c r="G52" s="190">
        <f t="shared" si="7"/>
        <v>1</v>
      </c>
      <c r="H52" s="190">
        <f t="shared" si="7"/>
        <v>17</v>
      </c>
      <c r="I52" s="190">
        <f t="shared" si="7"/>
        <v>15</v>
      </c>
      <c r="J52" s="190">
        <f t="shared" si="7"/>
        <v>16</v>
      </c>
      <c r="K52" s="190">
        <f t="shared" si="7"/>
        <v>13</v>
      </c>
      <c r="L52" s="191">
        <f t="shared" si="7"/>
        <v>62</v>
      </c>
      <c r="M52" s="192">
        <f t="shared" si="7"/>
        <v>91</v>
      </c>
      <c r="N52" s="193">
        <f t="shared" si="4"/>
        <v>2730</v>
      </c>
    </row>
    <row r="53" spans="3:14" ht="13.5" thickBot="1">
      <c r="C53" s="194" t="s">
        <v>31</v>
      </c>
      <c r="D53" s="195"/>
      <c r="E53" s="196"/>
      <c r="F53" s="367">
        <f>F52+G52</f>
        <v>30</v>
      </c>
      <c r="G53" s="368"/>
      <c r="H53" s="367">
        <f>H52+I52</f>
        <v>32</v>
      </c>
      <c r="I53" s="368"/>
      <c r="J53" s="367">
        <f>J52+K52</f>
        <v>29</v>
      </c>
      <c r="K53" s="368"/>
      <c r="L53" s="369">
        <f>F53+H53+J53</f>
        <v>91</v>
      </c>
      <c r="M53" s="370"/>
      <c r="N53" s="197">
        <f t="shared" si="4"/>
        <v>0</v>
      </c>
    </row>
    <row r="54" spans="3:14" ht="13.5" thickBot="1">
      <c r="C54" s="193" t="s">
        <v>29</v>
      </c>
      <c r="D54" s="198"/>
      <c r="E54" s="198"/>
      <c r="F54" s="364">
        <v>30</v>
      </c>
      <c r="G54" s="365"/>
      <c r="H54" s="366">
        <v>32</v>
      </c>
      <c r="I54" s="366"/>
      <c r="J54" s="364">
        <v>29</v>
      </c>
      <c r="K54" s="365"/>
      <c r="L54" s="366">
        <v>91</v>
      </c>
      <c r="M54" s="365"/>
      <c r="N54" s="144">
        <f t="shared" si="4"/>
        <v>0</v>
      </c>
    </row>
    <row r="55" spans="3:14" ht="12.75">
      <c r="C55" s="181" t="s">
        <v>38</v>
      </c>
      <c r="D55" s="199"/>
      <c r="E55" s="199"/>
      <c r="F55" s="199">
        <v>2</v>
      </c>
      <c r="G55" s="199"/>
      <c r="H55" s="199">
        <v>2</v>
      </c>
      <c r="I55" s="199"/>
      <c r="J55" s="199">
        <v>2</v>
      </c>
      <c r="K55" s="199"/>
      <c r="L55" s="199">
        <f>F55+H55+J55</f>
        <v>6</v>
      </c>
      <c r="M55" s="201"/>
      <c r="N55" s="144">
        <f>L55*30</f>
        <v>180</v>
      </c>
    </row>
    <row r="56" spans="3:14" ht="13.5" thickBot="1">
      <c r="C56" s="202" t="s">
        <v>37</v>
      </c>
      <c r="D56" s="203"/>
      <c r="E56" s="203"/>
      <c r="F56" s="203">
        <v>0.5</v>
      </c>
      <c r="G56" s="203"/>
      <c r="H56" s="203">
        <v>0.5</v>
      </c>
      <c r="I56" s="203"/>
      <c r="J56" s="203">
        <v>0.5</v>
      </c>
      <c r="K56" s="203"/>
      <c r="L56" s="200">
        <f>F56+H56+J56</f>
        <v>1.5</v>
      </c>
      <c r="M56" s="204"/>
      <c r="N56" s="205">
        <f>L56*30</f>
        <v>45</v>
      </c>
    </row>
    <row r="57" spans="3:14" ht="12.75">
      <c r="C57" s="277" t="s">
        <v>55</v>
      </c>
      <c r="D57" s="26"/>
      <c r="E57" s="26"/>
      <c r="F57" s="26"/>
      <c r="G57" s="26"/>
      <c r="H57" s="26"/>
      <c r="I57" s="26"/>
      <c r="J57" s="26"/>
      <c r="K57" s="26"/>
      <c r="L57" s="26"/>
      <c r="N57" s="133">
        <f>SUM(N52:N56)</f>
        <v>2955</v>
      </c>
    </row>
    <row r="58" spans="3:13" ht="12.75"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</row>
    <row r="59" spans="3:13" ht="12.75"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</row>
    <row r="60" spans="3:13" ht="12.75"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</row>
  </sheetData>
  <sheetProtection/>
  <mergeCells count="16">
    <mergeCell ref="F25:G25"/>
    <mergeCell ref="H25:I25"/>
    <mergeCell ref="J25:K25"/>
    <mergeCell ref="L25:M25"/>
    <mergeCell ref="F24:G24"/>
    <mergeCell ref="H24:I24"/>
    <mergeCell ref="J24:K24"/>
    <mergeCell ref="L24:M24"/>
    <mergeCell ref="F54:G54"/>
    <mergeCell ref="H54:I54"/>
    <mergeCell ref="J54:K54"/>
    <mergeCell ref="L54:M54"/>
    <mergeCell ref="F53:G53"/>
    <mergeCell ref="H53:I53"/>
    <mergeCell ref="J53:K53"/>
    <mergeCell ref="L53:M53"/>
  </mergeCells>
  <printOptions/>
  <pageMargins left="0.38" right="0.22" top="0.23" bottom="0.3" header="0.29" footer="0.18"/>
  <pageSetup horizontalDpi="600" verticalDpi="600" orientation="landscape" paperSize="9" scale="96" r:id="rId1"/>
  <rowBreaks count="2" manualBreakCount="2">
    <brk id="28" max="13" man="1"/>
    <brk id="57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P70"/>
  <sheetViews>
    <sheetView view="pageBreakPreview" zoomScale="75" zoomScaleSheetLayoutView="75" zoomScalePageLayoutView="0" workbookViewId="0" topLeftCell="C1">
      <selection activeCell="O5" sqref="O5"/>
    </sheetView>
  </sheetViews>
  <sheetFormatPr defaultColWidth="9.140625" defaultRowHeight="12.75"/>
  <cols>
    <col min="2" max="2" width="7.8515625" style="0" customWidth="1"/>
    <col min="3" max="3" width="37.7109375" style="0" customWidth="1"/>
  </cols>
  <sheetData>
    <row r="1" spans="3:5" ht="18.75" thickBot="1">
      <c r="C1" s="92" t="s">
        <v>39</v>
      </c>
      <c r="E1" s="90" t="s">
        <v>43</v>
      </c>
    </row>
    <row r="2" spans="2:14" ht="15.75">
      <c r="B2" s="26"/>
      <c r="C2" s="1" t="s">
        <v>0</v>
      </c>
      <c r="D2" s="13"/>
      <c r="E2" s="67"/>
      <c r="F2" s="46" t="s">
        <v>1</v>
      </c>
      <c r="G2" s="47"/>
      <c r="H2" s="72" t="s">
        <v>2</v>
      </c>
      <c r="I2" s="5"/>
      <c r="J2" s="46" t="s">
        <v>3</v>
      </c>
      <c r="K2" s="47"/>
      <c r="L2" s="39" t="s">
        <v>4</v>
      </c>
      <c r="M2" s="9"/>
      <c r="N2" s="102"/>
    </row>
    <row r="3" spans="2:14" ht="26.25">
      <c r="B3" s="26"/>
      <c r="C3" s="2" t="s">
        <v>5</v>
      </c>
      <c r="D3" s="14" t="s">
        <v>26</v>
      </c>
      <c r="E3" s="68" t="s">
        <v>27</v>
      </c>
      <c r="F3" s="48">
        <v>30</v>
      </c>
      <c r="G3" s="49" t="s">
        <v>25</v>
      </c>
      <c r="H3" s="73">
        <v>32</v>
      </c>
      <c r="I3" s="6" t="s">
        <v>49</v>
      </c>
      <c r="J3" s="48">
        <v>29</v>
      </c>
      <c r="K3" s="49" t="s">
        <v>49</v>
      </c>
      <c r="L3" s="40">
        <f>F3+H3+J3</f>
        <v>91</v>
      </c>
      <c r="M3" s="130" t="s">
        <v>28</v>
      </c>
      <c r="N3" s="122" t="s">
        <v>36</v>
      </c>
    </row>
    <row r="4" spans="2:14" ht="15.75" customHeight="1">
      <c r="B4" s="26"/>
      <c r="C4" s="3" t="s">
        <v>6</v>
      </c>
      <c r="D4" s="15">
        <v>360</v>
      </c>
      <c r="E4" s="69">
        <v>240</v>
      </c>
      <c r="F4" s="50">
        <v>3</v>
      </c>
      <c r="G4" s="80"/>
      <c r="H4" s="74">
        <v>5</v>
      </c>
      <c r="I4" s="36"/>
      <c r="J4" s="50">
        <v>4</v>
      </c>
      <c r="K4" s="51"/>
      <c r="L4" s="41">
        <f>F4+H4+J4</f>
        <v>12</v>
      </c>
      <c r="M4" s="22">
        <f>SUM(F4:K4)</f>
        <v>12</v>
      </c>
      <c r="N4" s="123">
        <f>M4*30</f>
        <v>360</v>
      </c>
    </row>
    <row r="5" spans="2:14" ht="17.25" customHeight="1">
      <c r="B5" s="26"/>
      <c r="C5" s="4" t="s">
        <v>7</v>
      </c>
      <c r="D5" s="15">
        <v>270</v>
      </c>
      <c r="E5" s="69">
        <v>180</v>
      </c>
      <c r="F5" s="52">
        <v>3</v>
      </c>
      <c r="G5" s="53"/>
      <c r="H5" s="75">
        <v>3</v>
      </c>
      <c r="I5" s="18"/>
      <c r="J5" s="52">
        <v>3</v>
      </c>
      <c r="K5" s="53"/>
      <c r="L5" s="42">
        <f>F5+H5+J5</f>
        <v>9</v>
      </c>
      <c r="M5" s="129">
        <f>SUM(F5:K5)</f>
        <v>9</v>
      </c>
      <c r="N5" s="128">
        <f aca="true" t="shared" si="0" ref="N5:N24">M5*30</f>
        <v>270</v>
      </c>
    </row>
    <row r="6" spans="2:14" ht="16.5" customHeight="1">
      <c r="B6" s="26"/>
      <c r="C6" s="4"/>
      <c r="D6" s="15"/>
      <c r="E6" s="69"/>
      <c r="F6" s="52"/>
      <c r="G6" s="53"/>
      <c r="H6" s="75"/>
      <c r="I6" s="18"/>
      <c r="J6" s="52"/>
      <c r="K6" s="53"/>
      <c r="L6" s="42">
        <f aca="true" t="shared" si="1" ref="L6:L19">F6+H6+J6</f>
        <v>0</v>
      </c>
      <c r="M6" s="129"/>
      <c r="N6" s="128">
        <f t="shared" si="0"/>
        <v>0</v>
      </c>
    </row>
    <row r="7" spans="2:14" ht="14.25" customHeight="1">
      <c r="B7" s="26"/>
      <c r="C7" s="3" t="s">
        <v>8</v>
      </c>
      <c r="D7" s="15">
        <v>180</v>
      </c>
      <c r="E7" s="69"/>
      <c r="F7" s="269">
        <v>3</v>
      </c>
      <c r="G7" s="54"/>
      <c r="H7" s="74">
        <v>3</v>
      </c>
      <c r="I7" s="19"/>
      <c r="J7" s="50">
        <v>3</v>
      </c>
      <c r="K7" s="54"/>
      <c r="L7" s="42">
        <f t="shared" si="1"/>
        <v>9</v>
      </c>
      <c r="M7" s="22">
        <f aca="true" t="shared" si="2" ref="M7:M21">SUM(F7:K7)</f>
        <v>9</v>
      </c>
      <c r="N7" s="123">
        <f t="shared" si="0"/>
        <v>270</v>
      </c>
    </row>
    <row r="8" spans="2:14" ht="17.25" customHeight="1">
      <c r="B8" s="26"/>
      <c r="C8" s="3" t="s">
        <v>9</v>
      </c>
      <c r="D8" s="15">
        <v>300</v>
      </c>
      <c r="E8" s="69">
        <v>180</v>
      </c>
      <c r="F8" s="268">
        <v>4</v>
      </c>
      <c r="G8" s="54"/>
      <c r="H8" s="76">
        <v>3</v>
      </c>
      <c r="I8" s="19"/>
      <c r="J8" s="50">
        <v>3</v>
      </c>
      <c r="K8" s="54"/>
      <c r="L8" s="42">
        <f t="shared" si="1"/>
        <v>10</v>
      </c>
      <c r="M8" s="22">
        <f t="shared" si="2"/>
        <v>10</v>
      </c>
      <c r="N8" s="123">
        <f t="shared" si="0"/>
        <v>300</v>
      </c>
    </row>
    <row r="9" spans="2:14" ht="16.5" customHeight="1">
      <c r="B9" s="26"/>
      <c r="C9" s="3" t="s">
        <v>10</v>
      </c>
      <c r="D9" s="15">
        <v>270</v>
      </c>
      <c r="E9" s="69"/>
      <c r="F9" s="50">
        <v>3</v>
      </c>
      <c r="G9" s="54"/>
      <c r="H9" s="74">
        <v>3</v>
      </c>
      <c r="I9" s="19"/>
      <c r="J9" s="50">
        <v>3</v>
      </c>
      <c r="K9" s="54"/>
      <c r="L9" s="42">
        <f t="shared" si="1"/>
        <v>9</v>
      </c>
      <c r="M9" s="22">
        <f t="shared" si="2"/>
        <v>9</v>
      </c>
      <c r="N9" s="123">
        <f t="shared" si="0"/>
        <v>270</v>
      </c>
    </row>
    <row r="10" spans="2:14" ht="16.5" customHeight="1">
      <c r="B10" s="26"/>
      <c r="C10" s="3" t="s">
        <v>11</v>
      </c>
      <c r="D10" s="15">
        <v>90</v>
      </c>
      <c r="E10" s="69"/>
      <c r="F10" s="50">
        <v>1</v>
      </c>
      <c r="G10" s="54"/>
      <c r="H10" s="74">
        <v>1</v>
      </c>
      <c r="I10" s="19"/>
      <c r="J10" s="50">
        <v>1</v>
      </c>
      <c r="K10" s="54"/>
      <c r="L10" s="42">
        <f t="shared" si="1"/>
        <v>3</v>
      </c>
      <c r="M10" s="22">
        <f t="shared" si="2"/>
        <v>3</v>
      </c>
      <c r="N10" s="123">
        <f t="shared" si="0"/>
        <v>90</v>
      </c>
    </row>
    <row r="11" spans="2:14" ht="16.5" customHeight="1">
      <c r="B11" s="26"/>
      <c r="C11" s="3" t="s">
        <v>12</v>
      </c>
      <c r="D11" s="15">
        <v>60</v>
      </c>
      <c r="E11" s="69">
        <v>240</v>
      </c>
      <c r="F11" s="50">
        <v>2</v>
      </c>
      <c r="G11" s="54"/>
      <c r="H11" s="77"/>
      <c r="I11" s="17"/>
      <c r="J11" s="55"/>
      <c r="K11" s="56"/>
      <c r="L11" s="42">
        <f t="shared" si="1"/>
        <v>2</v>
      </c>
      <c r="M11" s="22">
        <f t="shared" si="2"/>
        <v>2</v>
      </c>
      <c r="N11" s="123">
        <f t="shared" si="0"/>
        <v>60</v>
      </c>
    </row>
    <row r="12" spans="2:14" ht="16.5" customHeight="1">
      <c r="B12" s="26"/>
      <c r="C12" s="3" t="s">
        <v>13</v>
      </c>
      <c r="D12" s="15">
        <v>60</v>
      </c>
      <c r="E12" s="69"/>
      <c r="F12" s="50">
        <v>2</v>
      </c>
      <c r="G12" s="54"/>
      <c r="H12" s="77"/>
      <c r="I12" s="17"/>
      <c r="J12" s="57"/>
      <c r="K12" s="58"/>
      <c r="L12" s="42">
        <f t="shared" si="1"/>
        <v>2</v>
      </c>
      <c r="M12" s="22">
        <f t="shared" si="2"/>
        <v>2</v>
      </c>
      <c r="N12" s="123">
        <f t="shared" si="0"/>
        <v>60</v>
      </c>
    </row>
    <row r="13" spans="2:14" ht="18.75" customHeight="1">
      <c r="B13" s="26"/>
      <c r="C13" s="3" t="s">
        <v>14</v>
      </c>
      <c r="D13" s="15">
        <v>30</v>
      </c>
      <c r="E13" s="69"/>
      <c r="F13" s="50">
        <v>1</v>
      </c>
      <c r="G13" s="54"/>
      <c r="H13" s="77"/>
      <c r="I13" s="17"/>
      <c r="J13" s="57"/>
      <c r="K13" s="58"/>
      <c r="L13" s="42">
        <f t="shared" si="1"/>
        <v>1</v>
      </c>
      <c r="M13" s="22">
        <f t="shared" si="2"/>
        <v>1</v>
      </c>
      <c r="N13" s="123">
        <f t="shared" si="0"/>
        <v>30</v>
      </c>
    </row>
    <row r="14" spans="2:14" ht="21" customHeight="1">
      <c r="B14" s="26"/>
      <c r="C14" s="3" t="s">
        <v>15</v>
      </c>
      <c r="D14" s="15">
        <v>30</v>
      </c>
      <c r="E14" s="69">
        <v>180</v>
      </c>
      <c r="F14" s="50">
        <v>1</v>
      </c>
      <c r="G14" s="54"/>
      <c r="H14" s="78"/>
      <c r="I14" s="17"/>
      <c r="J14" s="59"/>
      <c r="K14" s="56"/>
      <c r="L14" s="42">
        <f t="shared" si="1"/>
        <v>1</v>
      </c>
      <c r="M14" s="22">
        <f t="shared" si="2"/>
        <v>1</v>
      </c>
      <c r="N14" s="123">
        <f t="shared" si="0"/>
        <v>30</v>
      </c>
    </row>
    <row r="15" spans="2:14" ht="18" customHeight="1">
      <c r="B15" s="26"/>
      <c r="C15" s="3" t="s">
        <v>16</v>
      </c>
      <c r="D15" s="15">
        <v>30</v>
      </c>
      <c r="E15" s="69">
        <v>240</v>
      </c>
      <c r="F15" s="50">
        <v>1</v>
      </c>
      <c r="G15" s="54"/>
      <c r="H15" s="77"/>
      <c r="I15" s="17"/>
      <c r="J15" s="57"/>
      <c r="K15" s="56"/>
      <c r="L15" s="42">
        <f t="shared" si="1"/>
        <v>1</v>
      </c>
      <c r="M15" s="22">
        <f t="shared" si="2"/>
        <v>1</v>
      </c>
      <c r="N15" s="123">
        <f t="shared" si="0"/>
        <v>30</v>
      </c>
    </row>
    <row r="16" spans="2:14" ht="21" customHeight="1">
      <c r="B16" s="26"/>
      <c r="C16" s="3" t="s">
        <v>17</v>
      </c>
      <c r="D16" s="15">
        <v>30</v>
      </c>
      <c r="E16" s="69">
        <v>240</v>
      </c>
      <c r="F16" s="50">
        <v>1</v>
      </c>
      <c r="G16" s="54">
        <v>1</v>
      </c>
      <c r="H16" s="77"/>
      <c r="I16" s="20">
        <v>6</v>
      </c>
      <c r="J16" s="55"/>
      <c r="K16" s="60">
        <v>5</v>
      </c>
      <c r="L16" s="42">
        <f t="shared" si="1"/>
        <v>1</v>
      </c>
      <c r="M16" s="22">
        <f t="shared" si="2"/>
        <v>13</v>
      </c>
      <c r="N16" s="123">
        <f t="shared" si="0"/>
        <v>390</v>
      </c>
    </row>
    <row r="17" spans="2:14" ht="20.25" customHeight="1">
      <c r="B17" s="26"/>
      <c r="C17" s="3" t="s">
        <v>18</v>
      </c>
      <c r="D17" s="15">
        <v>30</v>
      </c>
      <c r="E17" s="69">
        <v>240</v>
      </c>
      <c r="F17" s="50">
        <v>1</v>
      </c>
      <c r="G17" s="54"/>
      <c r="H17" s="77"/>
      <c r="I17" s="20">
        <v>6</v>
      </c>
      <c r="J17" s="57"/>
      <c r="K17" s="88">
        <v>5</v>
      </c>
      <c r="L17" s="42">
        <f t="shared" si="1"/>
        <v>1</v>
      </c>
      <c r="M17" s="22">
        <f t="shared" si="2"/>
        <v>12</v>
      </c>
      <c r="N17" s="123">
        <f t="shared" si="0"/>
        <v>360</v>
      </c>
    </row>
    <row r="18" spans="2:14" ht="17.25" customHeight="1">
      <c r="B18" s="26"/>
      <c r="C18" s="3" t="s">
        <v>19</v>
      </c>
      <c r="D18" s="15">
        <v>30</v>
      </c>
      <c r="E18" s="69">
        <v>240</v>
      </c>
      <c r="F18" s="50">
        <v>1</v>
      </c>
      <c r="G18" s="54"/>
      <c r="H18" s="77"/>
      <c r="I18" s="20"/>
      <c r="J18" s="55"/>
      <c r="K18" s="60"/>
      <c r="L18" s="42">
        <f t="shared" si="1"/>
        <v>1</v>
      </c>
      <c r="M18" s="22">
        <f t="shared" si="2"/>
        <v>1</v>
      </c>
      <c r="N18" s="123">
        <f t="shared" si="0"/>
        <v>30</v>
      </c>
    </row>
    <row r="19" spans="2:14" ht="17.25" customHeight="1">
      <c r="B19" s="26"/>
      <c r="C19" s="3" t="s">
        <v>20</v>
      </c>
      <c r="D19" s="15">
        <v>30</v>
      </c>
      <c r="E19" s="69">
        <v>180</v>
      </c>
      <c r="F19" s="50">
        <v>1</v>
      </c>
      <c r="G19" s="54"/>
      <c r="H19" s="77"/>
      <c r="I19" s="20"/>
      <c r="J19" s="55"/>
      <c r="K19" s="60"/>
      <c r="L19" s="42">
        <f t="shared" si="1"/>
        <v>1</v>
      </c>
      <c r="M19" s="22">
        <f t="shared" si="2"/>
        <v>1</v>
      </c>
      <c r="N19" s="123">
        <f t="shared" si="0"/>
        <v>30</v>
      </c>
    </row>
    <row r="20" spans="2:14" ht="17.25" customHeight="1" thickBot="1">
      <c r="B20" s="26"/>
      <c r="C20" s="12" t="s">
        <v>21</v>
      </c>
      <c r="D20" s="15">
        <v>30</v>
      </c>
      <c r="E20" s="70">
        <v>30</v>
      </c>
      <c r="F20" s="81">
        <v>1</v>
      </c>
      <c r="G20" s="82"/>
      <c r="H20" s="79"/>
      <c r="I20" s="21"/>
      <c r="J20" s="62"/>
      <c r="K20" s="63"/>
      <c r="L20" s="43">
        <v>1</v>
      </c>
      <c r="M20" s="22">
        <f t="shared" si="2"/>
        <v>1</v>
      </c>
      <c r="N20" s="123">
        <f t="shared" si="0"/>
        <v>30</v>
      </c>
    </row>
    <row r="21" spans="2:14" ht="16.5" customHeight="1" thickBot="1">
      <c r="B21" s="26"/>
      <c r="C21" s="8" t="s">
        <v>22</v>
      </c>
      <c r="D21" s="15">
        <v>120</v>
      </c>
      <c r="E21" s="71"/>
      <c r="F21" s="83"/>
      <c r="G21" s="64"/>
      <c r="H21" s="86"/>
      <c r="I21" s="37">
        <v>2</v>
      </c>
      <c r="J21" s="83"/>
      <c r="K21" s="64">
        <v>2</v>
      </c>
      <c r="L21" s="44"/>
      <c r="M21" s="22">
        <f t="shared" si="2"/>
        <v>4</v>
      </c>
      <c r="N21" s="123">
        <f t="shared" si="0"/>
        <v>120</v>
      </c>
    </row>
    <row r="22" spans="2:16" ht="13.5" thickBot="1">
      <c r="B22" s="26"/>
      <c r="C22" s="35" t="s">
        <v>30</v>
      </c>
      <c r="D22" s="27"/>
      <c r="E22" s="30"/>
      <c r="F22" s="32">
        <f aca="true" t="shared" si="3" ref="F22:N22">SUM(F4:F21)</f>
        <v>29</v>
      </c>
      <c r="G22" s="32">
        <f t="shared" si="3"/>
        <v>1</v>
      </c>
      <c r="H22" s="32">
        <f t="shared" si="3"/>
        <v>18</v>
      </c>
      <c r="I22" s="32">
        <f t="shared" si="3"/>
        <v>14</v>
      </c>
      <c r="J22" s="32">
        <f t="shared" si="3"/>
        <v>17</v>
      </c>
      <c r="K22" s="32">
        <f t="shared" si="3"/>
        <v>12</v>
      </c>
      <c r="L22" s="24">
        <f t="shared" si="3"/>
        <v>64</v>
      </c>
      <c r="M22" s="25">
        <f t="shared" si="3"/>
        <v>91</v>
      </c>
      <c r="N22" s="125">
        <f t="shared" si="3"/>
        <v>2730</v>
      </c>
      <c r="O22" s="126"/>
      <c r="P22" s="275"/>
    </row>
    <row r="23" spans="2:14" ht="13.5" thickBot="1">
      <c r="B23" s="26"/>
      <c r="C23" s="29" t="s">
        <v>31</v>
      </c>
      <c r="D23" s="28"/>
      <c r="E23" s="31"/>
      <c r="F23" s="371">
        <f>F22+G22</f>
        <v>30</v>
      </c>
      <c r="G23" s="372"/>
      <c r="H23" s="371">
        <f>H22+I22</f>
        <v>32</v>
      </c>
      <c r="I23" s="372"/>
      <c r="J23" s="371">
        <f>J22+K22</f>
        <v>29</v>
      </c>
      <c r="K23" s="372"/>
      <c r="L23" s="373">
        <f>F23+H23+J23</f>
        <v>91</v>
      </c>
      <c r="M23" s="374"/>
      <c r="N23" s="123">
        <f t="shared" si="0"/>
        <v>0</v>
      </c>
    </row>
    <row r="24" spans="2:14" ht="16.5" thickBot="1">
      <c r="B24" s="26"/>
      <c r="C24" s="34" t="s">
        <v>29</v>
      </c>
      <c r="D24" s="33"/>
      <c r="E24" s="33"/>
      <c r="F24" s="375">
        <v>30</v>
      </c>
      <c r="G24" s="376"/>
      <c r="H24" s="377">
        <v>32</v>
      </c>
      <c r="I24" s="377"/>
      <c r="J24" s="375">
        <v>29</v>
      </c>
      <c r="K24" s="376"/>
      <c r="L24" s="377">
        <v>91</v>
      </c>
      <c r="M24" s="376"/>
      <c r="N24" s="123">
        <f t="shared" si="0"/>
        <v>0</v>
      </c>
    </row>
    <row r="25" spans="2:14" ht="12.75">
      <c r="B25" s="26"/>
      <c r="C25" s="10" t="s">
        <v>38</v>
      </c>
      <c r="D25" s="7"/>
      <c r="E25" s="7"/>
      <c r="F25" s="7">
        <v>2</v>
      </c>
      <c r="G25" s="7"/>
      <c r="H25" s="7">
        <v>2</v>
      </c>
      <c r="I25" s="7"/>
      <c r="J25" s="7">
        <v>2</v>
      </c>
      <c r="K25" s="7"/>
      <c r="L25" s="7">
        <f>F25+H25+J25</f>
        <v>6</v>
      </c>
      <c r="M25" s="97"/>
      <c r="N25" s="123">
        <f>L25*30</f>
        <v>180</v>
      </c>
    </row>
    <row r="26" spans="2:14" ht="13.5" thickBot="1">
      <c r="B26" s="26"/>
      <c r="C26" s="115" t="s">
        <v>37</v>
      </c>
      <c r="D26" s="116"/>
      <c r="E26" s="116"/>
      <c r="F26" s="116">
        <v>0.5</v>
      </c>
      <c r="G26" s="116"/>
      <c r="H26" s="116">
        <v>0.5</v>
      </c>
      <c r="I26" s="116"/>
      <c r="J26" s="116">
        <v>0.5</v>
      </c>
      <c r="K26" s="116"/>
      <c r="L26" s="11">
        <f>F26+H26+J26</f>
        <v>1.5</v>
      </c>
      <c r="M26" s="98"/>
      <c r="N26" s="124">
        <f>L26*30</f>
        <v>45</v>
      </c>
    </row>
    <row r="27" spans="2:14" ht="13.5" thickBot="1">
      <c r="B27" s="26"/>
      <c r="C27" s="266"/>
      <c r="D27" s="267"/>
      <c r="E27" s="267"/>
      <c r="F27" s="26"/>
      <c r="G27" s="26"/>
      <c r="H27" s="26"/>
      <c r="I27" s="26"/>
      <c r="J27" s="26"/>
      <c r="K27" s="26"/>
      <c r="L27" s="26"/>
      <c r="N27" s="127">
        <f>SUM(N22:N26)</f>
        <v>2955</v>
      </c>
    </row>
    <row r="28" spans="2:12" ht="12.75"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</row>
    <row r="29" spans="2:12" ht="12.75"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</row>
    <row r="30" spans="3:12" ht="12.75">
      <c r="C30" s="26"/>
      <c r="D30" s="26"/>
      <c r="E30" s="26"/>
      <c r="F30" s="26"/>
      <c r="G30" s="26"/>
      <c r="H30" s="26"/>
      <c r="I30" s="26"/>
      <c r="J30" s="26"/>
      <c r="K30" s="26"/>
      <c r="L30" s="26"/>
    </row>
    <row r="31" spans="3:13" ht="12.75"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</row>
    <row r="32" spans="3:13" ht="12.75"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</row>
    <row r="33" spans="3:13" ht="12.75"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</row>
    <row r="34" spans="3:13" ht="12.75"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</row>
    <row r="35" spans="3:13" ht="12.75"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</row>
    <row r="36" spans="3:13" ht="12.75"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</row>
    <row r="37" spans="3:13" ht="12.75"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</row>
    <row r="38" spans="3:13" ht="12.75"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</row>
    <row r="39" spans="3:13" ht="12.75"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</row>
    <row r="40" spans="3:13" ht="12.75"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</row>
    <row r="41" spans="3:13" ht="12.75"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</row>
    <row r="42" spans="3:13" ht="12.75"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</row>
    <row r="43" spans="3:13" ht="12.75"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</row>
    <row r="44" spans="3:13" ht="12.75"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</row>
    <row r="45" spans="3:13" ht="12.75"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</row>
    <row r="46" spans="3:13" ht="12.75"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</row>
    <row r="47" spans="3:13" ht="12.75"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</row>
    <row r="48" spans="3:13" ht="12.75"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</row>
    <row r="49" spans="3:13" ht="12.75"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</row>
    <row r="50" spans="3:13" ht="12.75"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</row>
    <row r="51" spans="3:13" ht="12.75"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</row>
    <row r="52" spans="3:13" ht="12.75"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</row>
    <row r="53" spans="3:13" ht="12.75"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</row>
    <row r="54" spans="3:13" ht="12.75"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</row>
    <row r="55" spans="3:13" ht="12.75"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</row>
    <row r="56" spans="3:13" ht="12.75"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</row>
    <row r="57" spans="3:13" ht="12.75"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</row>
    <row r="58" spans="3:13" ht="12.75"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</row>
    <row r="59" spans="3:13" ht="12.75"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</row>
    <row r="60" spans="3:13" ht="12.75"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</row>
    <row r="61" spans="3:13" ht="12.75"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</row>
    <row r="62" spans="3:13" ht="12.75"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</row>
    <row r="63" spans="3:13" ht="12.75"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</row>
    <row r="64" spans="3:13" ht="12.75"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</row>
    <row r="65" spans="3:13" ht="12.75"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</row>
    <row r="66" spans="3:13" ht="12.75"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</row>
    <row r="67" spans="3:13" ht="12.75"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</row>
    <row r="68" spans="3:13" ht="12.75"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</row>
    <row r="69" spans="3:13" ht="12.75"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</row>
    <row r="70" spans="3:13" ht="12.75"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</row>
  </sheetData>
  <sheetProtection/>
  <mergeCells count="8">
    <mergeCell ref="F23:G23"/>
    <mergeCell ref="H23:I23"/>
    <mergeCell ref="J23:K23"/>
    <mergeCell ref="L23:M23"/>
    <mergeCell ref="F24:G24"/>
    <mergeCell ref="H24:I24"/>
    <mergeCell ref="J24:K24"/>
    <mergeCell ref="L24:M24"/>
  </mergeCells>
  <printOptions/>
  <pageMargins left="0.75" right="0.75" top="1" bottom="1" header="0.5" footer="0.5"/>
  <pageSetup horizontalDpi="600" verticalDpi="600" orientation="landscape" paperSize="9" scale="68" r:id="rId1"/>
  <rowBreaks count="1" manualBreakCount="1">
    <brk id="2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O117"/>
  <sheetViews>
    <sheetView view="pageBreakPreview" zoomScaleSheetLayoutView="100" zoomScalePageLayoutView="0" workbookViewId="0" topLeftCell="A1">
      <selection activeCell="R24" sqref="R24"/>
    </sheetView>
  </sheetViews>
  <sheetFormatPr defaultColWidth="9.140625" defaultRowHeight="12.75"/>
  <cols>
    <col min="2" max="2" width="7.8515625" style="0" customWidth="1"/>
    <col min="3" max="3" width="37.7109375" style="0" customWidth="1"/>
    <col min="14" max="14" width="0.13671875" style="0" customWidth="1"/>
  </cols>
  <sheetData>
    <row r="1" spans="3:6" ht="18.75" thickBot="1">
      <c r="C1" s="92" t="s">
        <v>32</v>
      </c>
      <c r="E1" s="89" t="s">
        <v>50</v>
      </c>
      <c r="F1" s="89"/>
    </row>
    <row r="2" spans="2:15" ht="15.75">
      <c r="B2" s="26"/>
      <c r="C2" s="1" t="s">
        <v>0</v>
      </c>
      <c r="D2" s="13"/>
      <c r="E2" s="67"/>
      <c r="F2" s="46" t="s">
        <v>1</v>
      </c>
      <c r="G2" s="47"/>
      <c r="H2" s="72" t="s">
        <v>2</v>
      </c>
      <c r="I2" s="5"/>
      <c r="J2" s="46" t="s">
        <v>3</v>
      </c>
      <c r="K2" s="47"/>
      <c r="L2" s="39" t="s">
        <v>4</v>
      </c>
      <c r="M2" s="9"/>
      <c r="O2" s="102"/>
    </row>
    <row r="3" spans="2:15" ht="26.25">
      <c r="B3" s="26"/>
      <c r="C3" s="2" t="s">
        <v>5</v>
      </c>
      <c r="D3" s="14" t="s">
        <v>26</v>
      </c>
      <c r="E3" s="68" t="s">
        <v>27</v>
      </c>
      <c r="F3" s="48">
        <v>30</v>
      </c>
      <c r="G3" s="49" t="s">
        <v>25</v>
      </c>
      <c r="H3" s="73">
        <v>32</v>
      </c>
      <c r="I3" s="6" t="s">
        <v>25</v>
      </c>
      <c r="J3" s="48">
        <v>29</v>
      </c>
      <c r="K3" s="49" t="s">
        <v>25</v>
      </c>
      <c r="L3" s="40">
        <f>F3+H3+J3</f>
        <v>91</v>
      </c>
      <c r="M3" s="279" t="s">
        <v>28</v>
      </c>
      <c r="N3" s="280"/>
      <c r="O3" s="281" t="s">
        <v>56</v>
      </c>
    </row>
    <row r="4" spans="2:15" ht="15.75" customHeight="1">
      <c r="B4" s="26"/>
      <c r="C4" s="3" t="s">
        <v>6</v>
      </c>
      <c r="D4" s="15">
        <v>360</v>
      </c>
      <c r="E4" s="69">
        <v>240</v>
      </c>
      <c r="F4" s="50">
        <v>4</v>
      </c>
      <c r="G4" s="80"/>
      <c r="H4" s="74">
        <v>4</v>
      </c>
      <c r="I4" s="36"/>
      <c r="J4" s="50">
        <v>4</v>
      </c>
      <c r="K4" s="51"/>
      <c r="L4" s="41">
        <f>F4+H4+J4</f>
        <v>12</v>
      </c>
      <c r="M4" s="22">
        <f aca="true" t="shared" si="0" ref="M4:M23">SUM(F4:K4)</f>
        <v>12</v>
      </c>
      <c r="O4" s="123">
        <f>M4*30</f>
        <v>360</v>
      </c>
    </row>
    <row r="5" spans="2:15" ht="15" customHeight="1">
      <c r="B5" s="26"/>
      <c r="C5" s="4" t="s">
        <v>7</v>
      </c>
      <c r="D5" s="15">
        <v>270</v>
      </c>
      <c r="E5" s="69">
        <v>180</v>
      </c>
      <c r="F5" s="146">
        <v>3</v>
      </c>
      <c r="G5" s="147"/>
      <c r="H5" s="148">
        <v>2</v>
      </c>
      <c r="I5" s="149">
        <v>3</v>
      </c>
      <c r="J5" s="146">
        <v>2</v>
      </c>
      <c r="K5" s="147">
        <v>3</v>
      </c>
      <c r="L5" s="42">
        <f>F5+H5+J5</f>
        <v>7</v>
      </c>
      <c r="M5" s="22">
        <f t="shared" si="0"/>
        <v>13</v>
      </c>
      <c r="O5" s="123">
        <f aca="true" t="shared" si="1" ref="O5:O26">M5*30</f>
        <v>390</v>
      </c>
    </row>
    <row r="6" spans="2:15" ht="15" customHeight="1">
      <c r="B6" s="26"/>
      <c r="C6" s="4"/>
      <c r="D6" s="15"/>
      <c r="E6" s="69"/>
      <c r="F6" s="206"/>
      <c r="G6" s="207"/>
      <c r="H6" s="208"/>
      <c r="I6" s="209"/>
      <c r="J6" s="206"/>
      <c r="K6" s="207"/>
      <c r="L6" s="42"/>
      <c r="M6" s="22"/>
      <c r="O6" s="123">
        <f t="shared" si="1"/>
        <v>0</v>
      </c>
    </row>
    <row r="7" spans="2:15" ht="14.25" customHeight="1">
      <c r="B7" s="26"/>
      <c r="C7" s="3" t="s">
        <v>8</v>
      </c>
      <c r="D7" s="15">
        <v>180</v>
      </c>
      <c r="E7" s="69"/>
      <c r="F7" s="137">
        <v>3</v>
      </c>
      <c r="G7" s="152"/>
      <c r="H7" s="139">
        <v>3</v>
      </c>
      <c r="I7" s="153"/>
      <c r="J7" s="137">
        <v>3</v>
      </c>
      <c r="K7" s="152"/>
      <c r="L7" s="41">
        <f>F7+H7+J7</f>
        <v>9</v>
      </c>
      <c r="M7" s="22">
        <f t="shared" si="0"/>
        <v>9</v>
      </c>
      <c r="O7" s="123">
        <f t="shared" si="1"/>
        <v>270</v>
      </c>
    </row>
    <row r="8" spans="2:15" ht="14.25" customHeight="1">
      <c r="B8" s="26"/>
      <c r="C8" s="3" t="s">
        <v>9</v>
      </c>
      <c r="D8" s="15">
        <v>300</v>
      </c>
      <c r="E8" s="69">
        <v>180</v>
      </c>
      <c r="F8" s="50">
        <v>4</v>
      </c>
      <c r="G8" s="54"/>
      <c r="H8" s="76">
        <v>3</v>
      </c>
      <c r="I8" s="19">
        <v>5</v>
      </c>
      <c r="J8" s="50">
        <v>3</v>
      </c>
      <c r="K8" s="54">
        <v>4</v>
      </c>
      <c r="L8" s="41">
        <v>10</v>
      </c>
      <c r="M8" s="22">
        <f t="shared" si="0"/>
        <v>19</v>
      </c>
      <c r="O8" s="123">
        <f t="shared" si="1"/>
        <v>570</v>
      </c>
    </row>
    <row r="9" spans="2:15" ht="16.5" customHeight="1">
      <c r="B9" s="26"/>
      <c r="C9" s="3" t="s">
        <v>10</v>
      </c>
      <c r="D9" s="15">
        <v>270</v>
      </c>
      <c r="E9" s="69"/>
      <c r="F9" s="50">
        <v>3</v>
      </c>
      <c r="G9" s="54"/>
      <c r="H9" s="74">
        <v>3</v>
      </c>
      <c r="I9" s="19"/>
      <c r="J9" s="50">
        <v>3</v>
      </c>
      <c r="K9" s="54" t="s">
        <v>51</v>
      </c>
      <c r="L9" s="41">
        <f aca="true" t="shared" si="2" ref="L9:L19">F9+H9+J9</f>
        <v>9</v>
      </c>
      <c r="M9" s="22">
        <f t="shared" si="0"/>
        <v>9</v>
      </c>
      <c r="O9" s="123">
        <f t="shared" si="1"/>
        <v>270</v>
      </c>
    </row>
    <row r="10" spans="2:15" ht="15" customHeight="1">
      <c r="B10" s="26"/>
      <c r="C10" s="3" t="s">
        <v>11</v>
      </c>
      <c r="D10" s="15">
        <v>90</v>
      </c>
      <c r="E10" s="69"/>
      <c r="F10" s="50">
        <v>1</v>
      </c>
      <c r="G10" s="54"/>
      <c r="H10" s="74">
        <v>1</v>
      </c>
      <c r="I10" s="19"/>
      <c r="J10" s="50">
        <v>1</v>
      </c>
      <c r="K10" s="54"/>
      <c r="L10" s="41">
        <f t="shared" si="2"/>
        <v>3</v>
      </c>
      <c r="M10" s="22">
        <f t="shared" si="0"/>
        <v>3</v>
      </c>
      <c r="O10" s="123">
        <f t="shared" si="1"/>
        <v>90</v>
      </c>
    </row>
    <row r="11" spans="2:15" ht="15" customHeight="1">
      <c r="B11" s="26"/>
      <c r="C11" s="3" t="s">
        <v>12</v>
      </c>
      <c r="D11" s="15">
        <v>60</v>
      </c>
      <c r="E11" s="69">
        <v>240</v>
      </c>
      <c r="F11" s="50">
        <v>2</v>
      </c>
      <c r="G11" s="54"/>
      <c r="H11" s="77"/>
      <c r="I11" s="17"/>
      <c r="J11" s="55"/>
      <c r="K11" s="56"/>
      <c r="L11" s="41">
        <f t="shared" si="2"/>
        <v>2</v>
      </c>
      <c r="M11" s="22">
        <f t="shared" si="0"/>
        <v>2</v>
      </c>
      <c r="O11" s="123">
        <f t="shared" si="1"/>
        <v>60</v>
      </c>
    </row>
    <row r="12" spans="2:15" ht="15" customHeight="1">
      <c r="B12" s="26"/>
      <c r="C12" s="3" t="s">
        <v>13</v>
      </c>
      <c r="D12" s="15">
        <v>60</v>
      </c>
      <c r="E12" s="69"/>
      <c r="F12" s="50">
        <v>2</v>
      </c>
      <c r="G12" s="54"/>
      <c r="H12" s="77"/>
      <c r="I12" s="17"/>
      <c r="J12" s="57"/>
      <c r="K12" s="58"/>
      <c r="L12" s="41">
        <f t="shared" si="2"/>
        <v>2</v>
      </c>
      <c r="M12" s="22">
        <f t="shared" si="0"/>
        <v>2</v>
      </c>
      <c r="O12" s="123">
        <f t="shared" si="1"/>
        <v>60</v>
      </c>
    </row>
    <row r="13" spans="2:15" ht="15" customHeight="1">
      <c r="B13" s="26"/>
      <c r="C13" s="3" t="s">
        <v>14</v>
      </c>
      <c r="D13" s="15">
        <v>30</v>
      </c>
      <c r="E13" s="69"/>
      <c r="F13" s="50">
        <v>1</v>
      </c>
      <c r="G13" s="54"/>
      <c r="H13" s="77"/>
      <c r="I13" s="17"/>
      <c r="J13" s="57"/>
      <c r="K13" s="58"/>
      <c r="L13" s="41">
        <f t="shared" si="2"/>
        <v>1</v>
      </c>
      <c r="M13" s="22">
        <f t="shared" si="0"/>
        <v>1</v>
      </c>
      <c r="O13" s="123">
        <f t="shared" si="1"/>
        <v>30</v>
      </c>
    </row>
    <row r="14" spans="2:15" ht="15" customHeight="1">
      <c r="B14" s="26"/>
      <c r="C14" s="3" t="s">
        <v>15</v>
      </c>
      <c r="D14" s="15">
        <v>30</v>
      </c>
      <c r="E14" s="69">
        <v>180</v>
      </c>
      <c r="F14" s="50">
        <v>1</v>
      </c>
      <c r="G14" s="54"/>
      <c r="H14" s="78"/>
      <c r="I14" s="17"/>
      <c r="J14" s="59"/>
      <c r="K14" s="56"/>
      <c r="L14" s="41">
        <f t="shared" si="2"/>
        <v>1</v>
      </c>
      <c r="M14" s="22">
        <f t="shared" si="0"/>
        <v>1</v>
      </c>
      <c r="O14" s="123">
        <f t="shared" si="1"/>
        <v>30</v>
      </c>
    </row>
    <row r="15" spans="2:15" ht="15" customHeight="1">
      <c r="B15" s="26"/>
      <c r="C15" s="3" t="s">
        <v>16</v>
      </c>
      <c r="D15" s="15">
        <v>30</v>
      </c>
      <c r="E15" s="69">
        <v>240</v>
      </c>
      <c r="F15" s="50">
        <v>1</v>
      </c>
      <c r="G15" s="54"/>
      <c r="H15" s="77"/>
      <c r="I15" s="17">
        <v>5</v>
      </c>
      <c r="J15" s="57"/>
      <c r="K15" s="58">
        <v>3</v>
      </c>
      <c r="L15" s="41">
        <f t="shared" si="2"/>
        <v>1</v>
      </c>
      <c r="M15" s="22">
        <f t="shared" si="0"/>
        <v>9</v>
      </c>
      <c r="O15" s="123">
        <f t="shared" si="1"/>
        <v>270</v>
      </c>
    </row>
    <row r="16" spans="2:15" ht="15" customHeight="1">
      <c r="B16" s="26"/>
      <c r="C16" s="3" t="s">
        <v>17</v>
      </c>
      <c r="D16" s="15">
        <v>30</v>
      </c>
      <c r="E16" s="69">
        <v>240</v>
      </c>
      <c r="F16" s="50">
        <v>1</v>
      </c>
      <c r="G16" s="54"/>
      <c r="H16" s="77"/>
      <c r="I16" s="20"/>
      <c r="J16" s="55"/>
      <c r="K16" s="60"/>
      <c r="L16" s="41">
        <f t="shared" si="2"/>
        <v>1</v>
      </c>
      <c r="M16" s="22">
        <f t="shared" si="0"/>
        <v>1</v>
      </c>
      <c r="O16" s="123">
        <f t="shared" si="1"/>
        <v>30</v>
      </c>
    </row>
    <row r="17" spans="2:15" ht="15" customHeight="1">
      <c r="B17" s="26"/>
      <c r="C17" s="3" t="s">
        <v>18</v>
      </c>
      <c r="D17" s="15">
        <v>30</v>
      </c>
      <c r="E17" s="69">
        <v>240</v>
      </c>
      <c r="F17" s="50">
        <v>1</v>
      </c>
      <c r="G17" s="54"/>
      <c r="H17" s="77"/>
      <c r="I17" s="20"/>
      <c r="J17" s="57"/>
      <c r="K17" s="61"/>
      <c r="L17" s="41">
        <f t="shared" si="2"/>
        <v>1</v>
      </c>
      <c r="M17" s="22">
        <f t="shared" si="0"/>
        <v>1</v>
      </c>
      <c r="O17" s="123">
        <f t="shared" si="1"/>
        <v>30</v>
      </c>
    </row>
    <row r="18" spans="2:15" ht="15" customHeight="1">
      <c r="B18" s="26"/>
      <c r="C18" s="3" t="s">
        <v>19</v>
      </c>
      <c r="D18" s="15">
        <v>30</v>
      </c>
      <c r="E18" s="69">
        <v>240</v>
      </c>
      <c r="F18" s="50">
        <v>1</v>
      </c>
      <c r="G18" s="54"/>
      <c r="H18" s="77"/>
      <c r="I18" s="20"/>
      <c r="J18" s="55"/>
      <c r="K18" s="60"/>
      <c r="L18" s="41">
        <f t="shared" si="2"/>
        <v>1</v>
      </c>
      <c r="M18" s="22">
        <f t="shared" si="0"/>
        <v>1</v>
      </c>
      <c r="O18" s="123">
        <f t="shared" si="1"/>
        <v>30</v>
      </c>
    </row>
    <row r="19" spans="2:15" ht="15" customHeight="1">
      <c r="B19" s="26"/>
      <c r="C19" s="3" t="s">
        <v>20</v>
      </c>
      <c r="D19" s="15">
        <v>30</v>
      </c>
      <c r="E19" s="69">
        <v>180</v>
      </c>
      <c r="F19" s="50">
        <v>1</v>
      </c>
      <c r="G19" s="54"/>
      <c r="H19" s="77"/>
      <c r="I19" s="20"/>
      <c r="J19" s="55"/>
      <c r="K19" s="60"/>
      <c r="L19" s="41">
        <f t="shared" si="2"/>
        <v>1</v>
      </c>
      <c r="M19" s="22">
        <f t="shared" si="0"/>
        <v>1</v>
      </c>
      <c r="O19" s="123">
        <f t="shared" si="1"/>
        <v>30</v>
      </c>
    </row>
    <row r="20" spans="2:15" ht="15" customHeight="1" thickBot="1">
      <c r="B20" s="26"/>
      <c r="C20" s="12" t="s">
        <v>21</v>
      </c>
      <c r="D20" s="15">
        <v>30</v>
      </c>
      <c r="E20" s="70">
        <v>30</v>
      </c>
      <c r="F20" s="282">
        <v>1</v>
      </c>
      <c r="G20" s="283"/>
      <c r="H20" s="284"/>
      <c r="I20" s="285"/>
      <c r="J20" s="286"/>
      <c r="K20" s="287"/>
      <c r="L20" s="288">
        <v>1</v>
      </c>
      <c r="M20" s="289">
        <f t="shared" si="0"/>
        <v>1</v>
      </c>
      <c r="O20" s="123">
        <f t="shared" si="1"/>
        <v>30</v>
      </c>
    </row>
    <row r="21" spans="2:15" ht="15" customHeight="1">
      <c r="B21" s="26"/>
      <c r="C21" s="8" t="s">
        <v>22</v>
      </c>
      <c r="D21" s="15">
        <v>120</v>
      </c>
      <c r="E21" s="71"/>
      <c r="F21" s="83"/>
      <c r="G21" s="64"/>
      <c r="H21" s="86"/>
      <c r="I21" s="37">
        <v>2</v>
      </c>
      <c r="J21" s="83"/>
      <c r="K21" s="64">
        <v>2</v>
      </c>
      <c r="L21" s="44"/>
      <c r="M21" s="290">
        <f t="shared" si="0"/>
        <v>4</v>
      </c>
      <c r="O21" s="123">
        <f t="shared" si="1"/>
        <v>120</v>
      </c>
    </row>
    <row r="22" spans="2:15" ht="15" customHeight="1">
      <c r="B22" s="26"/>
      <c r="C22" s="10" t="s">
        <v>23</v>
      </c>
      <c r="D22" s="15">
        <v>120</v>
      </c>
      <c r="E22" s="69"/>
      <c r="F22" s="84"/>
      <c r="G22" s="65"/>
      <c r="H22" s="87"/>
      <c r="I22" s="38"/>
      <c r="J22" s="84"/>
      <c r="K22" s="65"/>
      <c r="L22" s="45"/>
      <c r="M22" s="22">
        <f t="shared" si="0"/>
        <v>0</v>
      </c>
      <c r="O22" s="123">
        <f t="shared" si="1"/>
        <v>0</v>
      </c>
    </row>
    <row r="23" spans="2:15" ht="15" customHeight="1" thickBot="1">
      <c r="B23" s="26"/>
      <c r="C23" s="10" t="s">
        <v>24</v>
      </c>
      <c r="D23" s="15">
        <v>30</v>
      </c>
      <c r="E23" s="69"/>
      <c r="F23" s="85"/>
      <c r="G23" s="66"/>
      <c r="H23" s="291"/>
      <c r="I23" s="292">
        <v>1</v>
      </c>
      <c r="J23" s="85"/>
      <c r="K23" s="66">
        <v>1</v>
      </c>
      <c r="L23" s="293"/>
      <c r="M23" s="294">
        <f t="shared" si="0"/>
        <v>2</v>
      </c>
      <c r="O23" s="123">
        <f t="shared" si="1"/>
        <v>60</v>
      </c>
    </row>
    <row r="24" spans="2:15" ht="13.5" thickBot="1">
      <c r="B24" s="26"/>
      <c r="C24" s="35" t="s">
        <v>30</v>
      </c>
      <c r="D24" s="27"/>
      <c r="E24" s="30"/>
      <c r="F24" s="32">
        <f aca="true" t="shared" si="3" ref="F24:M24">SUM(F4:F23)</f>
        <v>30</v>
      </c>
      <c r="G24" s="32">
        <f t="shared" si="3"/>
        <v>0</v>
      </c>
      <c r="H24" s="32">
        <f t="shared" si="3"/>
        <v>16</v>
      </c>
      <c r="I24" s="32">
        <f t="shared" si="3"/>
        <v>16</v>
      </c>
      <c r="J24" s="32">
        <f t="shared" si="3"/>
        <v>16</v>
      </c>
      <c r="K24" s="32">
        <f t="shared" si="3"/>
        <v>13</v>
      </c>
      <c r="L24" s="24">
        <f t="shared" si="3"/>
        <v>62</v>
      </c>
      <c r="M24" s="25">
        <f t="shared" si="3"/>
        <v>91</v>
      </c>
      <c r="N24" s="274">
        <f>G24+I24+K24</f>
        <v>29</v>
      </c>
      <c r="O24" s="123">
        <f t="shared" si="1"/>
        <v>2730</v>
      </c>
    </row>
    <row r="25" spans="2:15" ht="13.5" thickBot="1">
      <c r="B25" s="26"/>
      <c r="C25" s="29" t="s">
        <v>31</v>
      </c>
      <c r="D25" s="28"/>
      <c r="E25" s="31"/>
      <c r="F25" s="371">
        <f>F24+G24</f>
        <v>30</v>
      </c>
      <c r="G25" s="372"/>
      <c r="H25" s="371">
        <f>H24+I24</f>
        <v>32</v>
      </c>
      <c r="I25" s="372"/>
      <c r="J25" s="371">
        <f>J24+K24</f>
        <v>29</v>
      </c>
      <c r="K25" s="372"/>
      <c r="L25" s="371">
        <f>F25+H25+J25</f>
        <v>91</v>
      </c>
      <c r="M25" s="372"/>
      <c r="O25" s="123">
        <f t="shared" si="1"/>
        <v>0</v>
      </c>
    </row>
    <row r="26" spans="2:15" ht="16.5" thickBot="1">
      <c r="B26" s="26"/>
      <c r="C26" s="34" t="s">
        <v>29</v>
      </c>
      <c r="D26" s="33"/>
      <c r="E26" s="33"/>
      <c r="F26" s="375">
        <v>30</v>
      </c>
      <c r="G26" s="376"/>
      <c r="H26" s="377">
        <v>32</v>
      </c>
      <c r="I26" s="377"/>
      <c r="J26" s="375">
        <v>29</v>
      </c>
      <c r="K26" s="376"/>
      <c r="L26" s="377">
        <v>91</v>
      </c>
      <c r="M26" s="376"/>
      <c r="O26" s="123">
        <f t="shared" si="1"/>
        <v>0</v>
      </c>
    </row>
    <row r="27" spans="2:15" ht="12.75">
      <c r="B27" s="26"/>
      <c r="C27" s="10" t="s">
        <v>38</v>
      </c>
      <c r="D27" s="7"/>
      <c r="E27" s="7"/>
      <c r="F27" s="7">
        <v>2</v>
      </c>
      <c r="G27" s="7"/>
      <c r="H27" s="7">
        <v>2</v>
      </c>
      <c r="I27" s="7"/>
      <c r="J27" s="7">
        <v>2</v>
      </c>
      <c r="K27" s="7"/>
      <c r="L27" s="7">
        <f>F27+H27+J27</f>
        <v>6</v>
      </c>
      <c r="M27" s="97"/>
      <c r="N27" s="276">
        <f>L27*30</f>
        <v>180</v>
      </c>
      <c r="O27" s="123">
        <f>L27*30</f>
        <v>180</v>
      </c>
    </row>
    <row r="28" spans="2:15" ht="13.5" thickBot="1">
      <c r="B28" s="26"/>
      <c r="C28" s="115" t="s">
        <v>37</v>
      </c>
      <c r="D28" s="116"/>
      <c r="E28" s="116"/>
      <c r="F28" s="116">
        <v>0.5</v>
      </c>
      <c r="G28" s="116"/>
      <c r="H28" s="116">
        <v>0.5</v>
      </c>
      <c r="I28" s="116"/>
      <c r="J28" s="116">
        <v>0.5</v>
      </c>
      <c r="K28" s="116"/>
      <c r="L28" s="11">
        <f>F28+H28+J28</f>
        <v>1.5</v>
      </c>
      <c r="M28" s="98"/>
      <c r="N28" s="278">
        <f>L28*30</f>
        <v>45</v>
      </c>
      <c r="O28" s="255">
        <f>L28*30</f>
        <v>45</v>
      </c>
    </row>
    <row r="29" spans="2:15" ht="13.5" thickBot="1">
      <c r="B29" s="26"/>
      <c r="C29" s="120"/>
      <c r="D29" s="26"/>
      <c r="E29" s="26"/>
      <c r="F29" s="26"/>
      <c r="G29" s="26"/>
      <c r="H29" s="26"/>
      <c r="I29" s="26"/>
      <c r="J29" s="26"/>
      <c r="K29" s="26"/>
      <c r="L29" s="26"/>
      <c r="M29" s="26"/>
      <c r="O29" s="34">
        <f>SUM(O24:O28)</f>
        <v>2955</v>
      </c>
    </row>
    <row r="30" spans="2:13" ht="12.75"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</row>
    <row r="31" spans="2:13" ht="12.75"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</row>
    <row r="32" spans="2:13" ht="12.75"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</row>
    <row r="33" spans="2:13" ht="12.75"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</row>
    <row r="34" spans="3:13" ht="12.75"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</row>
    <row r="35" spans="3:13" ht="12.75"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</row>
    <row r="36" spans="3:13" ht="12.75"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</row>
    <row r="37" spans="3:13" ht="12.75"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</row>
    <row r="38" spans="3:13" ht="12.75"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</row>
    <row r="39" spans="3:13" ht="12.75"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</row>
    <row r="40" spans="3:13" ht="12.75"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</row>
    <row r="41" spans="3:13" ht="12.75"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</row>
    <row r="42" spans="3:13" ht="12.75"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</row>
    <row r="43" spans="3:13" ht="12.75"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</row>
    <row r="44" spans="3:13" ht="12.75"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</row>
    <row r="45" spans="3:13" ht="12.75"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</row>
    <row r="46" spans="3:13" ht="12.75"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</row>
    <row r="47" spans="3:13" ht="12.75"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</row>
    <row r="48" spans="3:13" ht="12.75"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</row>
    <row r="49" spans="3:13" ht="12.75"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</row>
    <row r="50" spans="3:13" ht="12.75"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</row>
    <row r="51" spans="3:13" ht="12.75"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</row>
    <row r="52" spans="3:13" ht="12.75"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</row>
    <row r="53" spans="3:13" ht="12.75"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</row>
    <row r="54" spans="3:13" ht="12.75"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</row>
    <row r="55" spans="3:13" ht="12.75"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</row>
    <row r="56" spans="3:13" ht="12.75"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</row>
    <row r="57" spans="3:13" ht="12.75"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</row>
    <row r="58" spans="3:13" ht="12.75"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</row>
    <row r="59" spans="3:13" ht="12.75"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</row>
    <row r="60" spans="3:13" ht="12.75"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</row>
    <row r="61" spans="3:13" ht="12.75"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</row>
    <row r="62" spans="3:13" ht="12.75"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</row>
    <row r="63" spans="3:13" ht="12.75"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</row>
    <row r="64" spans="3:13" ht="12.75"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</row>
    <row r="65" spans="3:13" ht="12.75"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</row>
    <row r="66" spans="3:13" ht="12.75"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</row>
    <row r="67" spans="3:13" ht="12.75"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</row>
    <row r="68" spans="3:13" ht="12.75"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</row>
    <row r="69" spans="3:13" ht="12.75"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</row>
    <row r="70" spans="3:13" ht="12.75"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</row>
    <row r="71" spans="3:13" ht="12.75"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</row>
    <row r="72" spans="3:13" ht="12.75"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</row>
    <row r="73" spans="3:13" ht="12.75"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</row>
    <row r="74" spans="3:13" ht="12.75"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</row>
    <row r="75" spans="3:13" ht="12.75"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</row>
    <row r="76" spans="3:13" ht="12.75"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</row>
    <row r="77" spans="3:13" ht="12.75"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</row>
    <row r="78" spans="3:13" ht="12.75"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</row>
    <row r="79" spans="3:13" ht="12.75"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</row>
    <row r="80" spans="3:13" ht="12.75"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</row>
    <row r="81" spans="3:13" ht="12.75"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</row>
    <row r="82" spans="3:13" ht="12.75"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</row>
    <row r="83" spans="3:13" ht="12.75"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</row>
    <row r="84" spans="3:13" ht="12.75"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</row>
    <row r="85" spans="3:13" ht="12.75"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</row>
    <row r="86" spans="3:13" ht="12.75"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</row>
    <row r="87" spans="3:13" ht="12.75"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</row>
    <row r="88" spans="3:13" ht="12.75"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</row>
    <row r="89" spans="3:13" ht="12.75"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</row>
    <row r="90" spans="3:13" ht="12.75"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</row>
    <row r="91" spans="3:13" ht="12.75"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</row>
    <row r="92" spans="3:13" ht="12.75"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</row>
    <row r="93" spans="3:13" ht="12.75"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</row>
    <row r="94" spans="3:13" ht="12.75"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</row>
    <row r="95" spans="3:13" ht="12.75"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</row>
    <row r="96" spans="3:13" ht="12.75"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</row>
    <row r="97" spans="3:13" ht="12.75"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</row>
    <row r="98" spans="3:13" ht="12.75"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</row>
    <row r="99" spans="3:13" ht="12.75"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</row>
    <row r="100" spans="3:13" ht="12.75"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</row>
    <row r="101" spans="3:13" ht="12.75"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</row>
    <row r="102" spans="3:13" ht="12.75"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</row>
    <row r="103" spans="3:13" ht="12.75"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</row>
    <row r="104" spans="3:13" ht="12.75"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</row>
    <row r="105" spans="3:13" ht="12.75"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</row>
    <row r="106" spans="3:13" ht="12.75"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</row>
    <row r="107" spans="3:13" ht="12.75"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</row>
    <row r="108" spans="3:13" ht="12.75"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</row>
    <row r="109" spans="3:13" ht="12.75"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</row>
    <row r="110" spans="3:13" ht="12.75"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</row>
    <row r="111" spans="3:13" ht="12.75"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</row>
    <row r="112" spans="3:13" ht="12.75"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</row>
    <row r="113" spans="3:13" ht="12.75"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</row>
    <row r="114" spans="3:13" ht="12.75"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</row>
    <row r="115" spans="3:13" ht="12.75"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</row>
    <row r="116" spans="3:13" ht="12.75"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</row>
    <row r="117" spans="3:13" ht="12.75"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</row>
  </sheetData>
  <sheetProtection/>
  <mergeCells count="8">
    <mergeCell ref="F26:G26"/>
    <mergeCell ref="H26:I26"/>
    <mergeCell ref="J26:K26"/>
    <mergeCell ref="L26:M26"/>
    <mergeCell ref="F25:G25"/>
    <mergeCell ref="H25:I25"/>
    <mergeCell ref="J25:K25"/>
    <mergeCell ref="L25:M25"/>
  </mergeCells>
  <printOptions/>
  <pageMargins left="0.75" right="0.75" top="1" bottom="1" header="0.5" footer="0.5"/>
  <pageSetup horizontalDpi="300" verticalDpi="3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57"/>
  <sheetViews>
    <sheetView view="pageBreakPreview" zoomScaleSheetLayoutView="100" zoomScalePageLayoutView="0" workbookViewId="0" topLeftCell="C1">
      <selection activeCell="H5" sqref="H5"/>
    </sheetView>
  </sheetViews>
  <sheetFormatPr defaultColWidth="9.140625" defaultRowHeight="12.75"/>
  <cols>
    <col min="2" max="2" width="7.8515625" style="0" customWidth="1"/>
    <col min="3" max="3" width="37.7109375" style="0" customWidth="1"/>
  </cols>
  <sheetData>
    <row r="1" spans="3:5" ht="18.75" thickBot="1">
      <c r="C1" s="92" t="s">
        <v>32</v>
      </c>
      <c r="E1" s="90" t="s">
        <v>58</v>
      </c>
    </row>
    <row r="2" spans="2:14" ht="15.75">
      <c r="B2" s="26"/>
      <c r="C2" s="1" t="s">
        <v>0</v>
      </c>
      <c r="D2" s="13"/>
      <c r="E2" s="67"/>
      <c r="F2" s="46" t="s">
        <v>1</v>
      </c>
      <c r="G2" s="47"/>
      <c r="H2" s="72" t="s">
        <v>2</v>
      </c>
      <c r="I2" s="5"/>
      <c r="J2" s="46" t="s">
        <v>3</v>
      </c>
      <c r="K2" s="47"/>
      <c r="L2" s="39" t="s">
        <v>4</v>
      </c>
      <c r="M2" s="9"/>
      <c r="N2" s="131"/>
    </row>
    <row r="3" spans="2:14" ht="30.75" customHeight="1">
      <c r="B3" s="26"/>
      <c r="C3" s="2" t="s">
        <v>5</v>
      </c>
      <c r="D3" s="14" t="s">
        <v>26</v>
      </c>
      <c r="E3" s="68" t="s">
        <v>27</v>
      </c>
      <c r="F3" s="48">
        <v>30</v>
      </c>
      <c r="G3" s="49" t="s">
        <v>25</v>
      </c>
      <c r="H3" s="73">
        <v>32</v>
      </c>
      <c r="I3" s="6" t="s">
        <v>49</v>
      </c>
      <c r="J3" s="48">
        <v>29</v>
      </c>
      <c r="K3" s="49" t="s">
        <v>49</v>
      </c>
      <c r="L3" s="40">
        <f>F3+H3+J3</f>
        <v>91</v>
      </c>
      <c r="M3" s="130" t="s">
        <v>28</v>
      </c>
      <c r="N3" s="122" t="s">
        <v>36</v>
      </c>
    </row>
    <row r="4" spans="2:14" ht="15" customHeight="1">
      <c r="B4" s="26"/>
      <c r="C4" s="3" t="s">
        <v>6</v>
      </c>
      <c r="D4" s="15">
        <v>360</v>
      </c>
      <c r="E4" s="69">
        <v>240</v>
      </c>
      <c r="F4" s="50">
        <v>3</v>
      </c>
      <c r="G4" s="80"/>
      <c r="H4" s="74">
        <v>5</v>
      </c>
      <c r="I4" s="36"/>
      <c r="J4" s="50">
        <v>4</v>
      </c>
      <c r="K4" s="51"/>
      <c r="L4" s="41">
        <f>F4+H4+J4</f>
        <v>12</v>
      </c>
      <c r="M4" s="22">
        <f>SUM(F4:K4)</f>
        <v>12</v>
      </c>
      <c r="N4" s="123">
        <f>M4*30</f>
        <v>360</v>
      </c>
    </row>
    <row r="5" spans="2:14" ht="15" customHeight="1">
      <c r="B5" s="26"/>
      <c r="C5" s="4" t="s">
        <v>57</v>
      </c>
      <c r="D5" s="15">
        <v>270</v>
      </c>
      <c r="E5" s="69">
        <v>180</v>
      </c>
      <c r="F5" s="52">
        <v>3</v>
      </c>
      <c r="G5" s="53"/>
      <c r="H5" s="75">
        <v>3</v>
      </c>
      <c r="I5" s="18">
        <v>2</v>
      </c>
      <c r="J5" s="52">
        <v>3</v>
      </c>
      <c r="K5" s="53">
        <v>2</v>
      </c>
      <c r="L5" s="42">
        <f>F5+H5+J5</f>
        <v>9</v>
      </c>
      <c r="M5" s="129">
        <f>SUM(F5:K5)</f>
        <v>13</v>
      </c>
      <c r="N5" s="128">
        <f aca="true" t="shared" si="0" ref="N5:N24">M5*30</f>
        <v>390</v>
      </c>
    </row>
    <row r="6" spans="2:14" ht="15" customHeight="1">
      <c r="B6" s="26"/>
      <c r="C6" s="4"/>
      <c r="D6" s="15"/>
      <c r="E6" s="69"/>
      <c r="F6" s="52"/>
      <c r="G6" s="53"/>
      <c r="H6" s="75"/>
      <c r="I6" s="18"/>
      <c r="J6" s="52"/>
      <c r="K6" s="53"/>
      <c r="L6" s="42"/>
      <c r="M6" s="129"/>
      <c r="N6" s="128">
        <f t="shared" si="0"/>
        <v>0</v>
      </c>
    </row>
    <row r="7" spans="2:14" ht="15" customHeight="1">
      <c r="B7" s="26"/>
      <c r="C7" s="3" t="s">
        <v>8</v>
      </c>
      <c r="D7" s="15">
        <v>180</v>
      </c>
      <c r="E7" s="69"/>
      <c r="F7" s="50">
        <v>3</v>
      </c>
      <c r="G7" s="54"/>
      <c r="H7" s="74">
        <v>3</v>
      </c>
      <c r="I7" s="19"/>
      <c r="J7" s="50">
        <v>3</v>
      </c>
      <c r="K7" s="54"/>
      <c r="L7" s="41">
        <f>F7+H7+J7</f>
        <v>9</v>
      </c>
      <c r="M7" s="22">
        <f aca="true" t="shared" si="1" ref="M7:M22">SUM(F7:K7)</f>
        <v>9</v>
      </c>
      <c r="N7" s="123">
        <f t="shared" si="0"/>
        <v>270</v>
      </c>
    </row>
    <row r="8" spans="2:14" ht="15" customHeight="1">
      <c r="B8" s="26"/>
      <c r="C8" s="3" t="s">
        <v>9</v>
      </c>
      <c r="D8" s="15">
        <v>300</v>
      </c>
      <c r="E8" s="69">
        <v>180</v>
      </c>
      <c r="F8" s="50">
        <v>4</v>
      </c>
      <c r="G8" s="54"/>
      <c r="H8" s="76">
        <v>3</v>
      </c>
      <c r="I8" s="19">
        <v>5</v>
      </c>
      <c r="J8" s="50">
        <v>3</v>
      </c>
      <c r="K8" s="54">
        <v>4</v>
      </c>
      <c r="L8" s="41">
        <v>10</v>
      </c>
      <c r="M8" s="22">
        <f t="shared" si="1"/>
        <v>19</v>
      </c>
      <c r="N8" s="123">
        <f t="shared" si="0"/>
        <v>570</v>
      </c>
    </row>
    <row r="9" spans="2:14" ht="15" customHeight="1">
      <c r="B9" s="26"/>
      <c r="C9" s="3" t="s">
        <v>10</v>
      </c>
      <c r="D9" s="15">
        <v>270</v>
      </c>
      <c r="E9" s="69"/>
      <c r="F9" s="50">
        <v>3</v>
      </c>
      <c r="G9" s="54"/>
      <c r="H9" s="74">
        <v>3</v>
      </c>
      <c r="I9" s="19"/>
      <c r="J9" s="50">
        <v>3</v>
      </c>
      <c r="K9" s="54"/>
      <c r="L9" s="41">
        <f aca="true" t="shared" si="2" ref="L9:L19">F9+H9+J9</f>
        <v>9</v>
      </c>
      <c r="M9" s="22">
        <f t="shared" si="1"/>
        <v>9</v>
      </c>
      <c r="N9" s="123">
        <f t="shared" si="0"/>
        <v>270</v>
      </c>
    </row>
    <row r="10" spans="2:14" ht="15" customHeight="1">
      <c r="B10" s="26"/>
      <c r="C10" s="3" t="s">
        <v>11</v>
      </c>
      <c r="D10" s="15">
        <v>90</v>
      </c>
      <c r="E10" s="69"/>
      <c r="F10" s="50">
        <v>1</v>
      </c>
      <c r="G10" s="54"/>
      <c r="H10" s="74">
        <v>1</v>
      </c>
      <c r="I10" s="19"/>
      <c r="J10" s="50">
        <v>1</v>
      </c>
      <c r="K10" s="54"/>
      <c r="L10" s="41">
        <f t="shared" si="2"/>
        <v>3</v>
      </c>
      <c r="M10" s="22">
        <f t="shared" si="1"/>
        <v>3</v>
      </c>
      <c r="N10" s="123">
        <f t="shared" si="0"/>
        <v>90</v>
      </c>
    </row>
    <row r="11" spans="2:14" ht="15" customHeight="1">
      <c r="B11" s="26"/>
      <c r="C11" s="3" t="s">
        <v>12</v>
      </c>
      <c r="D11" s="15">
        <v>60</v>
      </c>
      <c r="E11" s="69">
        <v>240</v>
      </c>
      <c r="F11" s="50">
        <v>2</v>
      </c>
      <c r="G11" s="54"/>
      <c r="H11" s="77"/>
      <c r="I11" s="17"/>
      <c r="J11" s="55"/>
      <c r="K11" s="56"/>
      <c r="L11" s="41">
        <f t="shared" si="2"/>
        <v>2</v>
      </c>
      <c r="M11" s="22">
        <f t="shared" si="1"/>
        <v>2</v>
      </c>
      <c r="N11" s="123">
        <f t="shared" si="0"/>
        <v>60</v>
      </c>
    </row>
    <row r="12" spans="2:14" ht="15" customHeight="1">
      <c r="B12" s="26"/>
      <c r="C12" s="3" t="s">
        <v>13</v>
      </c>
      <c r="D12" s="15">
        <v>60</v>
      </c>
      <c r="E12" s="69"/>
      <c r="F12" s="50">
        <v>2</v>
      </c>
      <c r="G12" s="54"/>
      <c r="H12" s="77"/>
      <c r="I12" s="17"/>
      <c r="J12" s="57"/>
      <c r="K12" s="58"/>
      <c r="L12" s="41">
        <f t="shared" si="2"/>
        <v>2</v>
      </c>
      <c r="M12" s="22">
        <f t="shared" si="1"/>
        <v>2</v>
      </c>
      <c r="N12" s="123">
        <f t="shared" si="0"/>
        <v>60</v>
      </c>
    </row>
    <row r="13" spans="2:14" ht="15" customHeight="1">
      <c r="B13" s="26"/>
      <c r="C13" s="3" t="s">
        <v>14</v>
      </c>
      <c r="D13" s="15">
        <v>30</v>
      </c>
      <c r="E13" s="69"/>
      <c r="F13" s="50">
        <v>1</v>
      </c>
      <c r="G13" s="54"/>
      <c r="H13" s="77"/>
      <c r="I13" s="17"/>
      <c r="J13" s="57"/>
      <c r="K13" s="58"/>
      <c r="L13" s="41">
        <f t="shared" si="2"/>
        <v>1</v>
      </c>
      <c r="M13" s="22">
        <f t="shared" si="1"/>
        <v>1</v>
      </c>
      <c r="N13" s="123">
        <f t="shared" si="0"/>
        <v>30</v>
      </c>
    </row>
    <row r="14" spans="2:14" ht="15" customHeight="1">
      <c r="B14" s="26"/>
      <c r="C14" s="3" t="s">
        <v>15</v>
      </c>
      <c r="D14" s="15">
        <v>30</v>
      </c>
      <c r="E14" s="69">
        <v>180</v>
      </c>
      <c r="F14" s="50">
        <v>1</v>
      </c>
      <c r="G14" s="54"/>
      <c r="H14" s="78"/>
      <c r="I14" s="17"/>
      <c r="J14" s="59"/>
      <c r="K14" s="56"/>
      <c r="L14" s="41">
        <f t="shared" si="2"/>
        <v>1</v>
      </c>
      <c r="M14" s="22">
        <f t="shared" si="1"/>
        <v>1</v>
      </c>
      <c r="N14" s="123">
        <f t="shared" si="0"/>
        <v>30</v>
      </c>
    </row>
    <row r="15" spans="2:14" ht="15" customHeight="1">
      <c r="B15" s="26"/>
      <c r="C15" s="3" t="s">
        <v>16</v>
      </c>
      <c r="D15" s="15">
        <v>30</v>
      </c>
      <c r="E15" s="69">
        <v>240</v>
      </c>
      <c r="F15" s="50">
        <v>1</v>
      </c>
      <c r="G15" s="54"/>
      <c r="H15" s="77"/>
      <c r="I15" s="17"/>
      <c r="J15" s="57"/>
      <c r="K15" s="56"/>
      <c r="L15" s="41">
        <f t="shared" si="2"/>
        <v>1</v>
      </c>
      <c r="M15" s="22">
        <f t="shared" si="1"/>
        <v>1</v>
      </c>
      <c r="N15" s="123">
        <f t="shared" si="0"/>
        <v>30</v>
      </c>
    </row>
    <row r="16" spans="2:14" ht="15" customHeight="1">
      <c r="B16" s="26"/>
      <c r="C16" s="3" t="s">
        <v>17</v>
      </c>
      <c r="D16" s="15">
        <v>30</v>
      </c>
      <c r="E16" s="69">
        <v>240</v>
      </c>
      <c r="F16" s="50">
        <v>1</v>
      </c>
      <c r="G16" s="54"/>
      <c r="H16" s="77"/>
      <c r="I16" s="20"/>
      <c r="J16" s="55"/>
      <c r="K16" s="60"/>
      <c r="L16" s="41">
        <f t="shared" si="2"/>
        <v>1</v>
      </c>
      <c r="M16" s="22">
        <f t="shared" si="1"/>
        <v>1</v>
      </c>
      <c r="N16" s="123">
        <f t="shared" si="0"/>
        <v>30</v>
      </c>
    </row>
    <row r="17" spans="2:14" ht="15" customHeight="1">
      <c r="B17" s="26"/>
      <c r="C17" s="3" t="s">
        <v>18</v>
      </c>
      <c r="D17" s="15">
        <v>30</v>
      </c>
      <c r="E17" s="69">
        <v>240</v>
      </c>
      <c r="F17" s="50">
        <v>1</v>
      </c>
      <c r="G17" s="54"/>
      <c r="H17" s="77"/>
      <c r="I17" s="20"/>
      <c r="J17" s="57"/>
      <c r="K17" s="61"/>
      <c r="L17" s="41">
        <f t="shared" si="2"/>
        <v>1</v>
      </c>
      <c r="M17" s="22">
        <f t="shared" si="1"/>
        <v>1</v>
      </c>
      <c r="N17" s="123">
        <f t="shared" si="0"/>
        <v>30</v>
      </c>
    </row>
    <row r="18" spans="2:14" ht="15" customHeight="1">
      <c r="B18" s="26"/>
      <c r="C18" s="3" t="s">
        <v>19</v>
      </c>
      <c r="D18" s="15">
        <v>30</v>
      </c>
      <c r="E18" s="69">
        <v>240</v>
      </c>
      <c r="F18" s="50">
        <v>1</v>
      </c>
      <c r="G18" s="54">
        <v>1</v>
      </c>
      <c r="H18" s="77"/>
      <c r="I18" s="20">
        <v>5</v>
      </c>
      <c r="J18" s="55"/>
      <c r="K18" s="60">
        <v>4</v>
      </c>
      <c r="L18" s="41">
        <f t="shared" si="2"/>
        <v>1</v>
      </c>
      <c r="M18" s="22">
        <f t="shared" si="1"/>
        <v>11</v>
      </c>
      <c r="N18" s="123">
        <f t="shared" si="0"/>
        <v>330</v>
      </c>
    </row>
    <row r="19" spans="2:14" ht="15" customHeight="1">
      <c r="B19" s="26"/>
      <c r="C19" s="3" t="s">
        <v>20</v>
      </c>
      <c r="D19" s="15">
        <v>30</v>
      </c>
      <c r="E19" s="69">
        <v>180</v>
      </c>
      <c r="F19" s="50">
        <v>1</v>
      </c>
      <c r="G19" s="54"/>
      <c r="H19" s="77"/>
      <c r="I19" s="20"/>
      <c r="J19" s="55"/>
      <c r="K19" s="60"/>
      <c r="L19" s="41">
        <f t="shared" si="2"/>
        <v>1</v>
      </c>
      <c r="M19" s="22">
        <f t="shared" si="1"/>
        <v>1</v>
      </c>
      <c r="N19" s="123">
        <f t="shared" si="0"/>
        <v>30</v>
      </c>
    </row>
    <row r="20" spans="2:14" ht="15" customHeight="1" thickBot="1">
      <c r="B20" s="26"/>
      <c r="C20" s="12" t="s">
        <v>21</v>
      </c>
      <c r="D20" s="15">
        <v>30</v>
      </c>
      <c r="E20" s="70">
        <v>30</v>
      </c>
      <c r="F20" s="81">
        <v>1</v>
      </c>
      <c r="G20" s="82"/>
      <c r="H20" s="79"/>
      <c r="I20" s="21"/>
      <c r="J20" s="62"/>
      <c r="K20" s="63"/>
      <c r="L20" s="43">
        <v>1</v>
      </c>
      <c r="M20" s="22">
        <f t="shared" si="1"/>
        <v>1</v>
      </c>
      <c r="N20" s="123">
        <f t="shared" si="0"/>
        <v>30</v>
      </c>
    </row>
    <row r="21" spans="2:14" ht="15" customHeight="1" thickBot="1">
      <c r="B21" s="26"/>
      <c r="C21" s="8" t="s">
        <v>22</v>
      </c>
      <c r="D21" s="15">
        <v>120</v>
      </c>
      <c r="E21" s="71"/>
      <c r="F21" s="83"/>
      <c r="G21" s="64"/>
      <c r="H21" s="86"/>
      <c r="I21" s="37">
        <v>2</v>
      </c>
      <c r="J21" s="83"/>
      <c r="K21" s="64">
        <v>2</v>
      </c>
      <c r="L21" s="44"/>
      <c r="M21" s="22">
        <f t="shared" si="1"/>
        <v>4</v>
      </c>
      <c r="N21" s="123">
        <f t="shared" si="0"/>
        <v>120</v>
      </c>
    </row>
    <row r="22" spans="2:14" ht="13.5" thickBot="1">
      <c r="B22" s="26"/>
      <c r="C22" s="35" t="s">
        <v>30</v>
      </c>
      <c r="D22" s="27"/>
      <c r="E22" s="30"/>
      <c r="F22" s="32">
        <f aca="true" t="shared" si="3" ref="F22:L22">SUM(F4:F21)</f>
        <v>29</v>
      </c>
      <c r="G22" s="32">
        <f t="shared" si="3"/>
        <v>1</v>
      </c>
      <c r="H22" s="32">
        <f t="shared" si="3"/>
        <v>18</v>
      </c>
      <c r="I22" s="32">
        <f t="shared" si="3"/>
        <v>14</v>
      </c>
      <c r="J22" s="32">
        <f t="shared" si="3"/>
        <v>17</v>
      </c>
      <c r="K22" s="32">
        <f t="shared" si="3"/>
        <v>12</v>
      </c>
      <c r="L22" s="24">
        <f t="shared" si="3"/>
        <v>64</v>
      </c>
      <c r="M22" s="22">
        <f t="shared" si="1"/>
        <v>91</v>
      </c>
      <c r="N22" s="125">
        <f t="shared" si="0"/>
        <v>2730</v>
      </c>
    </row>
    <row r="23" spans="2:14" ht="13.5" thickBot="1">
      <c r="B23" s="26"/>
      <c r="C23" s="29" t="s">
        <v>31</v>
      </c>
      <c r="D23" s="28"/>
      <c r="E23" s="31"/>
      <c r="F23" s="371">
        <f>F22+G22</f>
        <v>30</v>
      </c>
      <c r="G23" s="372"/>
      <c r="H23" s="371">
        <f>H22+I22</f>
        <v>32</v>
      </c>
      <c r="I23" s="372"/>
      <c r="J23" s="371">
        <f>J22+K22</f>
        <v>29</v>
      </c>
      <c r="K23" s="372"/>
      <c r="L23" s="373">
        <f>F23+H23+J23</f>
        <v>91</v>
      </c>
      <c r="M23" s="374"/>
      <c r="N23" s="123">
        <f t="shared" si="0"/>
        <v>0</v>
      </c>
    </row>
    <row r="24" spans="2:14" ht="16.5" thickBot="1">
      <c r="B24" s="26"/>
      <c r="C24" s="34" t="s">
        <v>29</v>
      </c>
      <c r="D24" s="33"/>
      <c r="E24" s="33"/>
      <c r="F24" s="375">
        <v>30</v>
      </c>
      <c r="G24" s="376"/>
      <c r="H24" s="377">
        <v>32</v>
      </c>
      <c r="I24" s="377"/>
      <c r="J24" s="375">
        <v>29</v>
      </c>
      <c r="K24" s="376"/>
      <c r="L24" s="377">
        <v>91</v>
      </c>
      <c r="M24" s="376"/>
      <c r="N24" s="123">
        <f t="shared" si="0"/>
        <v>0</v>
      </c>
    </row>
    <row r="25" spans="2:14" ht="12.75">
      <c r="B25" s="26"/>
      <c r="C25" s="10" t="s">
        <v>38</v>
      </c>
      <c r="D25" s="7"/>
      <c r="E25" s="7"/>
      <c r="F25" s="7">
        <v>2</v>
      </c>
      <c r="G25" s="7"/>
      <c r="H25" s="7">
        <v>2</v>
      </c>
      <c r="I25" s="7"/>
      <c r="J25" s="7">
        <v>2</v>
      </c>
      <c r="K25" s="7"/>
      <c r="L25" s="7">
        <f>F25+H25+J25</f>
        <v>6</v>
      </c>
      <c r="M25" s="97"/>
      <c r="N25" s="123">
        <f>L25*30</f>
        <v>180</v>
      </c>
    </row>
    <row r="26" spans="2:14" ht="13.5" thickBot="1">
      <c r="B26" s="26"/>
      <c r="C26" s="115" t="s">
        <v>37</v>
      </c>
      <c r="D26" s="116"/>
      <c r="E26" s="116"/>
      <c r="F26" s="116">
        <v>0.5</v>
      </c>
      <c r="G26" s="116"/>
      <c r="H26" s="116">
        <v>0.5</v>
      </c>
      <c r="I26" s="116"/>
      <c r="J26" s="116">
        <v>0.5</v>
      </c>
      <c r="K26" s="116"/>
      <c r="L26" s="11">
        <f>F26+H26+J26</f>
        <v>1.5</v>
      </c>
      <c r="M26" s="98"/>
      <c r="N26" s="124">
        <f>L26*30</f>
        <v>45</v>
      </c>
    </row>
    <row r="27" spans="2:14" ht="13.5" thickBot="1">
      <c r="B27" s="26"/>
      <c r="C27" s="265" t="s">
        <v>47</v>
      </c>
      <c r="D27" s="26"/>
      <c r="E27" s="26"/>
      <c r="F27" s="26"/>
      <c r="G27" s="26"/>
      <c r="H27" s="26"/>
      <c r="I27" s="26"/>
      <c r="J27" s="26"/>
      <c r="K27" s="26"/>
      <c r="L27" s="26"/>
      <c r="N27" s="127">
        <f>SUM(N22:N26)</f>
        <v>2955</v>
      </c>
    </row>
    <row r="28" spans="2:12" ht="12.75"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</row>
    <row r="29" spans="2:12" ht="12.75"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</row>
    <row r="30" spans="2:5" ht="18.75" thickBot="1">
      <c r="B30" s="26"/>
      <c r="C30" s="92" t="s">
        <v>32</v>
      </c>
      <c r="E30" s="90" t="s">
        <v>59</v>
      </c>
    </row>
    <row r="31" spans="2:14" ht="15.75">
      <c r="B31" s="26"/>
      <c r="C31" s="1" t="s">
        <v>0</v>
      </c>
      <c r="D31" s="13"/>
      <c r="E31" s="67"/>
      <c r="F31" s="46" t="s">
        <v>1</v>
      </c>
      <c r="G31" s="47"/>
      <c r="H31" s="72" t="s">
        <v>2</v>
      </c>
      <c r="I31" s="5"/>
      <c r="J31" s="46" t="s">
        <v>3</v>
      </c>
      <c r="K31" s="47"/>
      <c r="L31" s="39" t="s">
        <v>4</v>
      </c>
      <c r="M31" s="9"/>
      <c r="N31" s="131"/>
    </row>
    <row r="32" spans="2:14" ht="26.25">
      <c r="B32" s="26"/>
      <c r="C32" s="2" t="s">
        <v>5</v>
      </c>
      <c r="D32" s="14" t="s">
        <v>26</v>
      </c>
      <c r="E32" s="68" t="s">
        <v>27</v>
      </c>
      <c r="F32" s="48">
        <v>30</v>
      </c>
      <c r="G32" s="49" t="s">
        <v>25</v>
      </c>
      <c r="H32" s="73">
        <v>32</v>
      </c>
      <c r="I32" s="6" t="s">
        <v>25</v>
      </c>
      <c r="J32" s="48">
        <v>29</v>
      </c>
      <c r="K32" s="49" t="s">
        <v>25</v>
      </c>
      <c r="L32" s="40">
        <f>F32+H32+J32</f>
        <v>91</v>
      </c>
      <c r="M32" s="130" t="s">
        <v>28</v>
      </c>
      <c r="N32" s="122" t="s">
        <v>36</v>
      </c>
    </row>
    <row r="33" spans="2:14" ht="12.75">
      <c r="B33" s="26"/>
      <c r="C33" s="3" t="s">
        <v>6</v>
      </c>
      <c r="D33" s="15">
        <v>360</v>
      </c>
      <c r="E33" s="69">
        <v>240</v>
      </c>
      <c r="F33" s="50">
        <v>3</v>
      </c>
      <c r="G33" s="80"/>
      <c r="H33" s="74">
        <v>5</v>
      </c>
      <c r="I33" s="36"/>
      <c r="J33" s="50">
        <v>4</v>
      </c>
      <c r="K33" s="51"/>
      <c r="L33" s="41">
        <f>F33+H33+J33</f>
        <v>12</v>
      </c>
      <c r="M33" s="22">
        <f>SUM(F33:K33)</f>
        <v>12</v>
      </c>
      <c r="N33" s="123">
        <f>M33*30</f>
        <v>360</v>
      </c>
    </row>
    <row r="34" spans="2:14" ht="12.75">
      <c r="B34" s="26"/>
      <c r="C34" s="4" t="s">
        <v>7</v>
      </c>
      <c r="D34" s="15">
        <v>270</v>
      </c>
      <c r="E34" s="69">
        <v>180</v>
      </c>
      <c r="F34" s="52">
        <v>3</v>
      </c>
      <c r="G34" s="53"/>
      <c r="H34" s="75">
        <v>3</v>
      </c>
      <c r="I34" s="18"/>
      <c r="J34" s="52">
        <v>3</v>
      </c>
      <c r="K34" s="53"/>
      <c r="L34" s="42">
        <f>F34+H34+J34</f>
        <v>9</v>
      </c>
      <c r="M34" s="129">
        <f>SUM(F34:K34)</f>
        <v>9</v>
      </c>
      <c r="N34" s="128">
        <f aca="true" t="shared" si="4" ref="N34:N53">M34*30</f>
        <v>270</v>
      </c>
    </row>
    <row r="35" spans="2:14" ht="12.75">
      <c r="B35" s="26"/>
      <c r="C35" s="4"/>
      <c r="D35" s="15"/>
      <c r="E35" s="69"/>
      <c r="F35" s="52"/>
      <c r="G35" s="53"/>
      <c r="H35" s="75"/>
      <c r="I35" s="18"/>
      <c r="J35" s="52"/>
      <c r="K35" s="53"/>
      <c r="L35" s="42"/>
      <c r="M35" s="129"/>
      <c r="N35" s="128">
        <f t="shared" si="4"/>
        <v>0</v>
      </c>
    </row>
    <row r="36" spans="2:14" ht="12.75">
      <c r="B36" s="26"/>
      <c r="C36" s="3" t="s">
        <v>8</v>
      </c>
      <c r="D36" s="15">
        <v>180</v>
      </c>
      <c r="E36" s="69"/>
      <c r="F36" s="50">
        <v>3</v>
      </c>
      <c r="G36" s="54"/>
      <c r="H36" s="74">
        <v>2</v>
      </c>
      <c r="I36" s="19"/>
      <c r="J36" s="50">
        <v>2</v>
      </c>
      <c r="K36" s="54"/>
      <c r="L36" s="41">
        <f>F36+H36+J36</f>
        <v>7</v>
      </c>
      <c r="M36" s="22">
        <f aca="true" t="shared" si="5" ref="M36:M51">SUM(F36:K36)</f>
        <v>7</v>
      </c>
      <c r="N36" s="123">
        <f t="shared" si="4"/>
        <v>210</v>
      </c>
    </row>
    <row r="37" spans="2:14" ht="12.75">
      <c r="B37" s="26"/>
      <c r="C37" s="3" t="s">
        <v>9</v>
      </c>
      <c r="D37" s="15">
        <v>300</v>
      </c>
      <c r="E37" s="69">
        <v>180</v>
      </c>
      <c r="F37" s="50">
        <v>4</v>
      </c>
      <c r="G37" s="54"/>
      <c r="H37" s="76">
        <v>3</v>
      </c>
      <c r="I37" s="19">
        <v>5</v>
      </c>
      <c r="J37" s="50">
        <v>3</v>
      </c>
      <c r="K37" s="54">
        <v>4</v>
      </c>
      <c r="L37" s="41">
        <v>10</v>
      </c>
      <c r="M37" s="22">
        <f t="shared" si="5"/>
        <v>19</v>
      </c>
      <c r="N37" s="123">
        <f t="shared" si="4"/>
        <v>570</v>
      </c>
    </row>
    <row r="38" spans="2:14" ht="12.75">
      <c r="B38" s="26"/>
      <c r="C38" s="3" t="s">
        <v>10</v>
      </c>
      <c r="D38" s="15">
        <v>270</v>
      </c>
      <c r="E38" s="69"/>
      <c r="F38" s="50">
        <v>3</v>
      </c>
      <c r="G38" s="54"/>
      <c r="H38" s="74">
        <v>3</v>
      </c>
      <c r="I38" s="19"/>
      <c r="J38" s="50">
        <v>3</v>
      </c>
      <c r="K38" s="54"/>
      <c r="L38" s="41">
        <f aca="true" t="shared" si="6" ref="L38:L48">F38+H38+J38</f>
        <v>9</v>
      </c>
      <c r="M38" s="22">
        <f t="shared" si="5"/>
        <v>9</v>
      </c>
      <c r="N38" s="123">
        <f t="shared" si="4"/>
        <v>270</v>
      </c>
    </row>
    <row r="39" spans="2:14" ht="12.75">
      <c r="B39" s="26"/>
      <c r="C39" s="3" t="s">
        <v>11</v>
      </c>
      <c r="D39" s="15">
        <v>90</v>
      </c>
      <c r="E39" s="69"/>
      <c r="F39" s="50">
        <v>1</v>
      </c>
      <c r="G39" s="54"/>
      <c r="H39" s="74">
        <v>1</v>
      </c>
      <c r="I39" s="19"/>
      <c r="J39" s="50">
        <v>1</v>
      </c>
      <c r="K39" s="54"/>
      <c r="L39" s="41">
        <f t="shared" si="6"/>
        <v>3</v>
      </c>
      <c r="M39" s="22">
        <f t="shared" si="5"/>
        <v>3</v>
      </c>
      <c r="N39" s="123">
        <f t="shared" si="4"/>
        <v>90</v>
      </c>
    </row>
    <row r="40" spans="2:14" ht="12.75">
      <c r="B40" s="26"/>
      <c r="C40" s="3" t="s">
        <v>12</v>
      </c>
      <c r="D40" s="15">
        <v>60</v>
      </c>
      <c r="E40" s="69">
        <v>240</v>
      </c>
      <c r="F40" s="50">
        <v>2</v>
      </c>
      <c r="G40" s="54"/>
      <c r="H40" s="77"/>
      <c r="I40" s="17"/>
      <c r="J40" s="55"/>
      <c r="K40" s="56"/>
      <c r="L40" s="41">
        <f t="shared" si="6"/>
        <v>2</v>
      </c>
      <c r="M40" s="22">
        <f t="shared" si="5"/>
        <v>2</v>
      </c>
      <c r="N40" s="123">
        <f t="shared" si="4"/>
        <v>60</v>
      </c>
    </row>
    <row r="41" spans="2:14" ht="12.75">
      <c r="B41" s="26"/>
      <c r="C41" s="3" t="s">
        <v>13</v>
      </c>
      <c r="D41" s="15">
        <v>60</v>
      </c>
      <c r="E41" s="69"/>
      <c r="F41" s="50">
        <v>2</v>
      </c>
      <c r="G41" s="54"/>
      <c r="H41" s="77"/>
      <c r="I41" s="17"/>
      <c r="J41" s="57"/>
      <c r="K41" s="58"/>
      <c r="L41" s="41">
        <f t="shared" si="6"/>
        <v>2</v>
      </c>
      <c r="M41" s="22">
        <f t="shared" si="5"/>
        <v>2</v>
      </c>
      <c r="N41" s="123">
        <f t="shared" si="4"/>
        <v>60</v>
      </c>
    </row>
    <row r="42" spans="2:14" ht="12.75">
      <c r="B42" s="26"/>
      <c r="C42" s="3" t="s">
        <v>14</v>
      </c>
      <c r="D42" s="15">
        <v>30</v>
      </c>
      <c r="E42" s="69"/>
      <c r="F42" s="50">
        <v>1</v>
      </c>
      <c r="G42" s="54"/>
      <c r="H42" s="77"/>
      <c r="I42" s="17"/>
      <c r="J42" s="57"/>
      <c r="K42" s="58"/>
      <c r="L42" s="41">
        <f t="shared" si="6"/>
        <v>1</v>
      </c>
      <c r="M42" s="22">
        <f t="shared" si="5"/>
        <v>1</v>
      </c>
      <c r="N42" s="123">
        <f t="shared" si="4"/>
        <v>30</v>
      </c>
    </row>
    <row r="43" spans="2:14" ht="12.75">
      <c r="B43" s="26"/>
      <c r="C43" s="3" t="s">
        <v>15</v>
      </c>
      <c r="D43" s="15">
        <v>30</v>
      </c>
      <c r="E43" s="69">
        <v>180</v>
      </c>
      <c r="F43" s="50">
        <v>1</v>
      </c>
      <c r="G43" s="54"/>
      <c r="H43" s="78"/>
      <c r="I43" s="17"/>
      <c r="J43" s="59"/>
      <c r="K43" s="56"/>
      <c r="L43" s="41">
        <f t="shared" si="6"/>
        <v>1</v>
      </c>
      <c r="M43" s="22">
        <f t="shared" si="5"/>
        <v>1</v>
      </c>
      <c r="N43" s="123">
        <f t="shared" si="4"/>
        <v>30</v>
      </c>
    </row>
    <row r="44" spans="3:14" ht="12.75">
      <c r="C44" s="3" t="s">
        <v>16</v>
      </c>
      <c r="D44" s="15">
        <v>30</v>
      </c>
      <c r="E44" s="69">
        <v>240</v>
      </c>
      <c r="F44" s="50">
        <v>1</v>
      </c>
      <c r="G44" s="54"/>
      <c r="H44" s="77"/>
      <c r="I44" s="17"/>
      <c r="J44" s="57"/>
      <c r="K44" s="56"/>
      <c r="L44" s="41">
        <f t="shared" si="6"/>
        <v>1</v>
      </c>
      <c r="M44" s="22">
        <f t="shared" si="5"/>
        <v>1</v>
      </c>
      <c r="N44" s="123">
        <f t="shared" si="4"/>
        <v>30</v>
      </c>
    </row>
    <row r="45" spans="3:14" ht="12.75">
      <c r="C45" s="3" t="s">
        <v>17</v>
      </c>
      <c r="D45" s="15">
        <v>30</v>
      </c>
      <c r="E45" s="69">
        <v>240</v>
      </c>
      <c r="F45" s="50">
        <v>1</v>
      </c>
      <c r="G45" s="54"/>
      <c r="H45" s="77"/>
      <c r="I45" s="20"/>
      <c r="J45" s="55"/>
      <c r="K45" s="60"/>
      <c r="L45" s="41">
        <f t="shared" si="6"/>
        <v>1</v>
      </c>
      <c r="M45" s="22">
        <f t="shared" si="5"/>
        <v>1</v>
      </c>
      <c r="N45" s="123">
        <f t="shared" si="4"/>
        <v>30</v>
      </c>
    </row>
    <row r="46" spans="3:14" ht="12.75">
      <c r="C46" s="3" t="s">
        <v>18</v>
      </c>
      <c r="D46" s="15">
        <v>30</v>
      </c>
      <c r="E46" s="69">
        <v>240</v>
      </c>
      <c r="F46" s="50">
        <v>1</v>
      </c>
      <c r="G46" s="54"/>
      <c r="H46" s="77"/>
      <c r="I46" s="20"/>
      <c r="J46" s="57"/>
      <c r="K46" s="61"/>
      <c r="L46" s="41">
        <f t="shared" si="6"/>
        <v>1</v>
      </c>
      <c r="M46" s="22">
        <f t="shared" si="5"/>
        <v>1</v>
      </c>
      <c r="N46" s="123">
        <f t="shared" si="4"/>
        <v>30</v>
      </c>
    </row>
    <row r="47" spans="3:14" ht="12.75">
      <c r="C47" s="3" t="s">
        <v>19</v>
      </c>
      <c r="D47" s="15">
        <v>30</v>
      </c>
      <c r="E47" s="69">
        <v>240</v>
      </c>
      <c r="F47" s="50">
        <v>1</v>
      </c>
      <c r="G47" s="54">
        <v>1</v>
      </c>
      <c r="H47" s="77"/>
      <c r="I47" s="20">
        <v>5</v>
      </c>
      <c r="J47" s="55"/>
      <c r="K47" s="60">
        <v>4</v>
      </c>
      <c r="L47" s="41">
        <f t="shared" si="6"/>
        <v>1</v>
      </c>
      <c r="M47" s="22">
        <f t="shared" si="5"/>
        <v>11</v>
      </c>
      <c r="N47" s="123">
        <f t="shared" si="4"/>
        <v>330</v>
      </c>
    </row>
    <row r="48" spans="3:14" ht="12.75">
      <c r="C48" s="3" t="s">
        <v>20</v>
      </c>
      <c r="D48" s="15">
        <v>30</v>
      </c>
      <c r="E48" s="69">
        <v>180</v>
      </c>
      <c r="F48" s="50">
        <v>1</v>
      </c>
      <c r="G48" s="54"/>
      <c r="H48" s="77"/>
      <c r="I48" s="20">
        <v>3</v>
      </c>
      <c r="J48" s="55"/>
      <c r="K48" s="60">
        <v>3</v>
      </c>
      <c r="L48" s="41">
        <f t="shared" si="6"/>
        <v>1</v>
      </c>
      <c r="M48" s="22">
        <f t="shared" si="5"/>
        <v>7</v>
      </c>
      <c r="N48" s="123">
        <f t="shared" si="4"/>
        <v>210</v>
      </c>
    </row>
    <row r="49" spans="3:14" ht="13.5" thickBot="1">
      <c r="C49" s="12" t="s">
        <v>21</v>
      </c>
      <c r="D49" s="15">
        <v>30</v>
      </c>
      <c r="E49" s="70">
        <v>30</v>
      </c>
      <c r="F49" s="81">
        <v>1</v>
      </c>
      <c r="G49" s="82"/>
      <c r="H49" s="79"/>
      <c r="I49" s="21"/>
      <c r="J49" s="62"/>
      <c r="K49" s="63"/>
      <c r="L49" s="43">
        <v>1</v>
      </c>
      <c r="M49" s="22">
        <f t="shared" si="5"/>
        <v>1</v>
      </c>
      <c r="N49" s="123">
        <f t="shared" si="4"/>
        <v>30</v>
      </c>
    </row>
    <row r="50" spans="3:14" ht="13.5" thickBot="1">
      <c r="C50" s="8" t="s">
        <v>22</v>
      </c>
      <c r="D50" s="15">
        <v>120</v>
      </c>
      <c r="E50" s="71"/>
      <c r="F50" s="83"/>
      <c r="G50" s="64"/>
      <c r="H50" s="86"/>
      <c r="I50" s="37">
        <v>2</v>
      </c>
      <c r="J50" s="83"/>
      <c r="K50" s="64">
        <v>2</v>
      </c>
      <c r="L50" s="44"/>
      <c r="M50" s="22">
        <f t="shared" si="5"/>
        <v>4</v>
      </c>
      <c r="N50" s="123">
        <f t="shared" si="4"/>
        <v>120</v>
      </c>
    </row>
    <row r="51" spans="3:14" ht="13.5" thickBot="1">
      <c r="C51" s="35" t="s">
        <v>30</v>
      </c>
      <c r="D51" s="27"/>
      <c r="E51" s="30"/>
      <c r="F51" s="32">
        <f aca="true" t="shared" si="7" ref="F51:L51">SUM(F33:F50)</f>
        <v>29</v>
      </c>
      <c r="G51" s="32">
        <f t="shared" si="7"/>
        <v>1</v>
      </c>
      <c r="H51" s="32">
        <f t="shared" si="7"/>
        <v>17</v>
      </c>
      <c r="I51" s="32">
        <f t="shared" si="7"/>
        <v>15</v>
      </c>
      <c r="J51" s="32">
        <f t="shared" si="7"/>
        <v>16</v>
      </c>
      <c r="K51" s="32">
        <f t="shared" si="7"/>
        <v>13</v>
      </c>
      <c r="L51" s="24">
        <f t="shared" si="7"/>
        <v>62</v>
      </c>
      <c r="M51" s="22">
        <f t="shared" si="5"/>
        <v>91</v>
      </c>
      <c r="N51" s="125">
        <f t="shared" si="4"/>
        <v>2730</v>
      </c>
    </row>
    <row r="52" spans="3:14" ht="13.5" thickBot="1">
      <c r="C52" s="29" t="s">
        <v>31</v>
      </c>
      <c r="D52" s="28"/>
      <c r="E52" s="31"/>
      <c r="F52" s="371">
        <f>F51+G51</f>
        <v>30</v>
      </c>
      <c r="G52" s="372"/>
      <c r="H52" s="371">
        <f>H51+I51</f>
        <v>32</v>
      </c>
      <c r="I52" s="372"/>
      <c r="J52" s="371">
        <f>J51+K51</f>
        <v>29</v>
      </c>
      <c r="K52" s="372"/>
      <c r="L52" s="373">
        <f>F52+H52+J52</f>
        <v>91</v>
      </c>
      <c r="M52" s="374"/>
      <c r="N52" s="123">
        <f t="shared" si="4"/>
        <v>0</v>
      </c>
    </row>
    <row r="53" spans="3:14" ht="16.5" thickBot="1">
      <c r="C53" s="34" t="s">
        <v>29</v>
      </c>
      <c r="D53" s="33"/>
      <c r="E53" s="33"/>
      <c r="F53" s="375">
        <v>30</v>
      </c>
      <c r="G53" s="376"/>
      <c r="H53" s="377">
        <v>32</v>
      </c>
      <c r="I53" s="377"/>
      <c r="J53" s="375">
        <v>29</v>
      </c>
      <c r="K53" s="376"/>
      <c r="L53" s="377">
        <v>91</v>
      </c>
      <c r="M53" s="376"/>
      <c r="N53" s="123">
        <f t="shared" si="4"/>
        <v>0</v>
      </c>
    </row>
    <row r="54" spans="3:14" ht="12.75">
      <c r="C54" s="10" t="s">
        <v>38</v>
      </c>
      <c r="D54" s="7"/>
      <c r="E54" s="7"/>
      <c r="F54" s="7">
        <v>2</v>
      </c>
      <c r="G54" s="7"/>
      <c r="H54" s="7">
        <v>2</v>
      </c>
      <c r="I54" s="7"/>
      <c r="J54" s="7">
        <v>2</v>
      </c>
      <c r="K54" s="7"/>
      <c r="L54" s="7">
        <f>F54+H54+J54</f>
        <v>6</v>
      </c>
      <c r="M54" s="97"/>
      <c r="N54" s="123">
        <f>L54*30</f>
        <v>180</v>
      </c>
    </row>
    <row r="55" spans="3:14" ht="13.5" thickBot="1">
      <c r="C55" s="115" t="s">
        <v>37</v>
      </c>
      <c r="D55" s="116"/>
      <c r="E55" s="116"/>
      <c r="F55" s="116">
        <v>0.5</v>
      </c>
      <c r="G55" s="116"/>
      <c r="H55" s="116">
        <v>0.5</v>
      </c>
      <c r="I55" s="116"/>
      <c r="J55" s="116">
        <v>0.5</v>
      </c>
      <c r="K55" s="116"/>
      <c r="L55" s="11">
        <f>F55+H55+J55</f>
        <v>1.5</v>
      </c>
      <c r="M55" s="98"/>
      <c r="N55" s="124">
        <f>L55*30</f>
        <v>45</v>
      </c>
    </row>
    <row r="56" spans="3:14" ht="13.5" thickBot="1">
      <c r="C56" s="265" t="s">
        <v>47</v>
      </c>
      <c r="D56" s="26"/>
      <c r="E56" s="26"/>
      <c r="F56" s="26"/>
      <c r="G56" s="26"/>
      <c r="H56" s="26"/>
      <c r="I56" s="26"/>
      <c r="J56" s="26"/>
      <c r="K56" s="26"/>
      <c r="L56" s="26"/>
      <c r="N56" s="127">
        <f>SUM(N51:N55)</f>
        <v>2955</v>
      </c>
    </row>
    <row r="57" spans="3:13" ht="12.75"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</row>
  </sheetData>
  <sheetProtection/>
  <mergeCells count="16">
    <mergeCell ref="F52:G52"/>
    <mergeCell ref="H52:I52"/>
    <mergeCell ref="J52:K52"/>
    <mergeCell ref="L52:M52"/>
    <mergeCell ref="F53:G53"/>
    <mergeCell ref="H53:I53"/>
    <mergeCell ref="J53:K53"/>
    <mergeCell ref="L53:M53"/>
    <mergeCell ref="F24:G24"/>
    <mergeCell ref="H24:I24"/>
    <mergeCell ref="J24:K24"/>
    <mergeCell ref="L24:M24"/>
    <mergeCell ref="F23:G23"/>
    <mergeCell ref="H23:I23"/>
    <mergeCell ref="J23:K23"/>
    <mergeCell ref="L23:M23"/>
  </mergeCells>
  <printOptions/>
  <pageMargins left="0.75" right="0.75" top="1" bottom="1" header="0.5" footer="0.5"/>
  <pageSetup horizontalDpi="600" verticalDpi="600" orientation="landscape" paperSize="9" scale="68" r:id="rId1"/>
  <rowBreaks count="1" manualBreakCount="1">
    <brk id="2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M158"/>
  <sheetViews>
    <sheetView view="pageBreakPreview" zoomScaleSheetLayoutView="100" zoomScalePageLayoutView="0" workbookViewId="0" topLeftCell="A1">
      <selection activeCell="C61" sqref="C61"/>
    </sheetView>
  </sheetViews>
  <sheetFormatPr defaultColWidth="9.140625" defaultRowHeight="12.75"/>
  <cols>
    <col min="2" max="2" width="7.8515625" style="0" customWidth="1"/>
    <col min="3" max="3" width="37.7109375" style="0" customWidth="1"/>
    <col min="4" max="4" width="4.8515625" style="0" customWidth="1"/>
    <col min="5" max="5" width="4.00390625" style="0" customWidth="1"/>
    <col min="6" max="6" width="8.28125" style="0" customWidth="1"/>
    <col min="7" max="7" width="7.00390625" style="0" customWidth="1"/>
    <col min="8" max="8" width="4.140625" style="0" bestFit="1" customWidth="1"/>
    <col min="9" max="11" width="6.57421875" style="0" bestFit="1" customWidth="1"/>
    <col min="12" max="12" width="4.140625" style="0" bestFit="1" customWidth="1"/>
    <col min="13" max="14" width="6.57421875" style="0" bestFit="1" customWidth="1"/>
    <col min="15" max="15" width="6.28125" style="0" customWidth="1"/>
    <col min="16" max="16" width="5.28125" style="0" bestFit="1" customWidth="1"/>
    <col min="17" max="19" width="7.28125" style="0" bestFit="1" customWidth="1"/>
    <col min="20" max="20" width="6.8515625" style="0" bestFit="1" customWidth="1"/>
  </cols>
  <sheetData>
    <row r="1" spans="1:22" ht="18.75" thickBot="1">
      <c r="A1" s="26"/>
      <c r="B1" s="26"/>
      <c r="C1" s="90" t="s">
        <v>60</v>
      </c>
      <c r="V1" s="26"/>
    </row>
    <row r="2" spans="1:22" ht="16.5" thickBot="1">
      <c r="A2" s="26"/>
      <c r="B2" s="26"/>
      <c r="C2" s="295" t="s">
        <v>0</v>
      </c>
      <c r="D2" s="296"/>
      <c r="E2" s="297"/>
      <c r="F2" s="298" t="s">
        <v>1</v>
      </c>
      <c r="G2" s="299"/>
      <c r="H2" s="298" t="s">
        <v>2</v>
      </c>
      <c r="I2" s="301"/>
      <c r="J2" s="302"/>
      <c r="K2" s="299"/>
      <c r="L2" s="300" t="s">
        <v>3</v>
      </c>
      <c r="M2" s="301"/>
      <c r="N2" s="303"/>
      <c r="O2" s="304"/>
      <c r="P2" s="305" t="s">
        <v>4</v>
      </c>
      <c r="Q2" s="306"/>
      <c r="R2" s="103"/>
      <c r="S2" s="103"/>
      <c r="T2" s="131"/>
      <c r="V2" s="26"/>
    </row>
    <row r="3" spans="1:22" ht="27" thickBot="1">
      <c r="A3" s="26"/>
      <c r="B3" s="26"/>
      <c r="C3" s="318" t="s">
        <v>5</v>
      </c>
      <c r="D3" s="319" t="s">
        <v>26</v>
      </c>
      <c r="E3" s="320" t="s">
        <v>27</v>
      </c>
      <c r="F3" s="321">
        <v>30</v>
      </c>
      <c r="G3" s="322" t="s">
        <v>25</v>
      </c>
      <c r="H3" s="321">
        <v>32</v>
      </c>
      <c r="I3" s="324" t="s">
        <v>34</v>
      </c>
      <c r="J3" s="325" t="s">
        <v>35</v>
      </c>
      <c r="K3" s="322" t="s">
        <v>42</v>
      </c>
      <c r="L3" s="323">
        <v>29</v>
      </c>
      <c r="M3" s="324" t="s">
        <v>34</v>
      </c>
      <c r="N3" s="326" t="s">
        <v>35</v>
      </c>
      <c r="O3" s="324" t="s">
        <v>42</v>
      </c>
      <c r="P3" s="327">
        <f>F3+H3+L3</f>
        <v>91</v>
      </c>
      <c r="Q3" s="328" t="s">
        <v>44</v>
      </c>
      <c r="R3" s="329" t="s">
        <v>45</v>
      </c>
      <c r="S3" s="329" t="s">
        <v>46</v>
      </c>
      <c r="T3" s="330" t="s">
        <v>36</v>
      </c>
      <c r="V3" s="26"/>
    </row>
    <row r="4" spans="1:22" ht="15.75" customHeight="1">
      <c r="A4" s="26"/>
      <c r="B4" s="26"/>
      <c r="C4" s="307" t="s">
        <v>6</v>
      </c>
      <c r="D4" s="14">
        <v>360</v>
      </c>
      <c r="E4" s="68">
        <v>240</v>
      </c>
      <c r="F4" s="308">
        <v>4</v>
      </c>
      <c r="G4" s="309"/>
      <c r="H4" s="308">
        <v>4</v>
      </c>
      <c r="I4" s="311"/>
      <c r="J4" s="312"/>
      <c r="K4" s="309"/>
      <c r="L4" s="310">
        <v>4</v>
      </c>
      <c r="M4" s="311"/>
      <c r="N4" s="313"/>
      <c r="O4" s="314"/>
      <c r="P4" s="315">
        <f>F4+H4+L4</f>
        <v>12</v>
      </c>
      <c r="Q4" s="316">
        <f>SUM(F4:O4)-(J4+K4+N4+O4)</f>
        <v>12</v>
      </c>
      <c r="R4" s="316">
        <f>SUM(F4:O4)-(I4+K4+M4+O4)</f>
        <v>12</v>
      </c>
      <c r="S4" s="316">
        <f>SUM(F4:O4)-(I4+J4+M4+N4)</f>
        <v>12</v>
      </c>
      <c r="T4" s="317">
        <f>Q4*30</f>
        <v>360</v>
      </c>
      <c r="V4" s="26"/>
    </row>
    <row r="5" spans="1:22" ht="17.25" customHeight="1">
      <c r="A5" s="26"/>
      <c r="B5" s="26"/>
      <c r="C5" s="4" t="s">
        <v>7</v>
      </c>
      <c r="D5" s="15">
        <v>270</v>
      </c>
      <c r="E5" s="69">
        <v>180</v>
      </c>
      <c r="F5" s="52">
        <v>4</v>
      </c>
      <c r="G5" s="53"/>
      <c r="H5" s="52">
        <v>3</v>
      </c>
      <c r="I5" s="96"/>
      <c r="J5" s="18"/>
      <c r="K5" s="53"/>
      <c r="L5" s="75">
        <v>3</v>
      </c>
      <c r="M5" s="96"/>
      <c r="N5" s="231"/>
      <c r="O5" s="246"/>
      <c r="P5" s="241">
        <f>F5+H5+L5</f>
        <v>10</v>
      </c>
      <c r="Q5" s="341">
        <f aca="true" t="shared" si="0" ref="Q5:Q22">SUM(F5:O5)-(J5+K5+N5+O5)</f>
        <v>10</v>
      </c>
      <c r="R5" s="341">
        <f aca="true" t="shared" si="1" ref="R5:R22">SUM(F5:O5)-(I5+K5+M5+O5)</f>
        <v>10</v>
      </c>
      <c r="S5" s="341">
        <f aca="true" t="shared" si="2" ref="S5:S22">SUM(F5:O5)-(I5+J5+M5+N5)</f>
        <v>10</v>
      </c>
      <c r="T5" s="128">
        <f aca="true" t="shared" si="3" ref="T5:T26">Q5*30</f>
        <v>300</v>
      </c>
      <c r="V5" s="26"/>
    </row>
    <row r="6" spans="1:22" ht="16.5" customHeight="1">
      <c r="A6" s="26"/>
      <c r="B6" s="26"/>
      <c r="C6" s="4" t="s">
        <v>33</v>
      </c>
      <c r="D6" s="15">
        <v>270</v>
      </c>
      <c r="E6" s="69"/>
      <c r="F6" s="52">
        <v>3</v>
      </c>
      <c r="G6" s="53"/>
      <c r="H6" s="52">
        <v>3</v>
      </c>
      <c r="I6" s="96"/>
      <c r="J6" s="18"/>
      <c r="K6" s="53"/>
      <c r="L6" s="75">
        <v>3</v>
      </c>
      <c r="M6" s="96"/>
      <c r="N6" s="231"/>
      <c r="O6" s="246"/>
      <c r="P6" s="241"/>
      <c r="Q6" s="341">
        <f t="shared" si="0"/>
        <v>9</v>
      </c>
      <c r="R6" s="341">
        <f t="shared" si="1"/>
        <v>9</v>
      </c>
      <c r="S6" s="341">
        <f t="shared" si="2"/>
        <v>9</v>
      </c>
      <c r="T6" s="128">
        <f t="shared" si="3"/>
        <v>270</v>
      </c>
      <c r="V6" s="26"/>
    </row>
    <row r="7" spans="1:22" ht="14.25" customHeight="1">
      <c r="A7" s="26"/>
      <c r="B7" s="26"/>
      <c r="C7" s="3" t="s">
        <v>8</v>
      </c>
      <c r="D7" s="15">
        <v>180</v>
      </c>
      <c r="E7" s="69"/>
      <c r="F7" s="50">
        <v>2</v>
      </c>
      <c r="G7" s="54"/>
      <c r="H7" s="50">
        <v>2</v>
      </c>
      <c r="I7" s="95"/>
      <c r="J7" s="19"/>
      <c r="K7" s="54"/>
      <c r="L7" s="74">
        <v>2</v>
      </c>
      <c r="M7" s="95"/>
      <c r="N7" s="228"/>
      <c r="O7" s="247"/>
      <c r="P7" s="240">
        <f>F7+H7+L7</f>
        <v>6</v>
      </c>
      <c r="Q7" s="22">
        <f t="shared" si="0"/>
        <v>6</v>
      </c>
      <c r="R7" s="22">
        <f t="shared" si="1"/>
        <v>6</v>
      </c>
      <c r="S7" s="22">
        <f t="shared" si="2"/>
        <v>6</v>
      </c>
      <c r="T7" s="123">
        <f t="shared" si="3"/>
        <v>180</v>
      </c>
      <c r="V7" s="26"/>
    </row>
    <row r="8" spans="1:22" ht="17.25" customHeight="1">
      <c r="A8" s="26"/>
      <c r="B8" s="26"/>
      <c r="C8" s="3" t="s">
        <v>9</v>
      </c>
      <c r="D8" s="15">
        <v>300</v>
      </c>
      <c r="E8" s="69">
        <v>180</v>
      </c>
      <c r="F8" s="216">
        <v>4</v>
      </c>
      <c r="G8" s="54"/>
      <c r="H8" s="268">
        <v>4</v>
      </c>
      <c r="I8" s="105">
        <v>4</v>
      </c>
      <c r="J8" s="19"/>
      <c r="K8" s="54"/>
      <c r="L8" s="74">
        <v>3</v>
      </c>
      <c r="M8" s="95">
        <v>4</v>
      </c>
      <c r="N8" s="228"/>
      <c r="O8" s="247"/>
      <c r="P8" s="240">
        <v>10</v>
      </c>
      <c r="Q8" s="22">
        <f t="shared" si="0"/>
        <v>19</v>
      </c>
      <c r="R8" s="22">
        <f t="shared" si="1"/>
        <v>11</v>
      </c>
      <c r="S8" s="22">
        <f t="shared" si="2"/>
        <v>11</v>
      </c>
      <c r="T8" s="123">
        <f t="shared" si="3"/>
        <v>570</v>
      </c>
      <c r="V8" s="26"/>
    </row>
    <row r="9" spans="1:22" ht="16.5" customHeight="1">
      <c r="A9" s="26"/>
      <c r="B9" s="26"/>
      <c r="C9" s="3" t="s">
        <v>10</v>
      </c>
      <c r="D9" s="15">
        <v>270</v>
      </c>
      <c r="E9" s="69"/>
      <c r="F9" s="50">
        <v>3</v>
      </c>
      <c r="G9" s="54"/>
      <c r="H9" s="50">
        <v>3</v>
      </c>
      <c r="I9" s="95"/>
      <c r="J9" s="19"/>
      <c r="K9" s="54"/>
      <c r="L9" s="74">
        <v>3</v>
      </c>
      <c r="M9" s="95"/>
      <c r="N9" s="228"/>
      <c r="O9" s="247"/>
      <c r="P9" s="240">
        <f aca="true" t="shared" si="4" ref="P9:P19">F9+H9+L9</f>
        <v>9</v>
      </c>
      <c r="Q9" s="22">
        <f t="shared" si="0"/>
        <v>9</v>
      </c>
      <c r="R9" s="22">
        <f t="shared" si="1"/>
        <v>9</v>
      </c>
      <c r="S9" s="22">
        <f t="shared" si="2"/>
        <v>9</v>
      </c>
      <c r="T9" s="123">
        <f t="shared" si="3"/>
        <v>270</v>
      </c>
      <c r="V9" s="26"/>
    </row>
    <row r="10" spans="1:22" ht="16.5" customHeight="1">
      <c r="A10" s="26"/>
      <c r="B10" s="26"/>
      <c r="C10" s="3" t="s">
        <v>11</v>
      </c>
      <c r="D10" s="15">
        <v>90</v>
      </c>
      <c r="E10" s="69"/>
      <c r="F10" s="50">
        <v>1</v>
      </c>
      <c r="G10" s="54"/>
      <c r="H10" s="50">
        <v>1</v>
      </c>
      <c r="I10" s="95"/>
      <c r="J10" s="19"/>
      <c r="K10" s="54"/>
      <c r="L10" s="74">
        <v>1</v>
      </c>
      <c r="M10" s="95"/>
      <c r="N10" s="228"/>
      <c r="O10" s="247"/>
      <c r="P10" s="240">
        <f t="shared" si="4"/>
        <v>3</v>
      </c>
      <c r="Q10" s="22">
        <f t="shared" si="0"/>
        <v>3</v>
      </c>
      <c r="R10" s="22">
        <f t="shared" si="1"/>
        <v>3</v>
      </c>
      <c r="S10" s="22">
        <f t="shared" si="2"/>
        <v>3</v>
      </c>
      <c r="T10" s="123">
        <f t="shared" si="3"/>
        <v>90</v>
      </c>
      <c r="V10" s="26"/>
    </row>
    <row r="11" spans="1:22" ht="16.5" customHeight="1">
      <c r="A11" s="26"/>
      <c r="B11" s="26"/>
      <c r="C11" s="3" t="s">
        <v>12</v>
      </c>
      <c r="D11" s="15">
        <v>60</v>
      </c>
      <c r="E11" s="69">
        <v>240</v>
      </c>
      <c r="F11" s="50">
        <v>2</v>
      </c>
      <c r="G11" s="54"/>
      <c r="H11" s="55"/>
      <c r="I11" s="106"/>
      <c r="J11" s="17"/>
      <c r="K11" s="56">
        <v>6</v>
      </c>
      <c r="L11" s="77"/>
      <c r="M11" s="106"/>
      <c r="N11" s="232"/>
      <c r="O11" s="248">
        <v>4</v>
      </c>
      <c r="P11" s="240">
        <f t="shared" si="4"/>
        <v>2</v>
      </c>
      <c r="Q11" s="22">
        <f t="shared" si="0"/>
        <v>2</v>
      </c>
      <c r="R11" s="22">
        <f t="shared" si="1"/>
        <v>2</v>
      </c>
      <c r="S11" s="22">
        <f t="shared" si="2"/>
        <v>12</v>
      </c>
      <c r="T11" s="123">
        <f t="shared" si="3"/>
        <v>60</v>
      </c>
      <c r="V11" s="26"/>
    </row>
    <row r="12" spans="1:22" ht="16.5" customHeight="1">
      <c r="A12" s="26"/>
      <c r="B12" s="26"/>
      <c r="C12" s="3" t="s">
        <v>13</v>
      </c>
      <c r="D12" s="15">
        <v>60</v>
      </c>
      <c r="E12" s="69"/>
      <c r="F12" s="50">
        <v>2</v>
      </c>
      <c r="G12" s="54"/>
      <c r="H12" s="55"/>
      <c r="I12" s="106"/>
      <c r="J12" s="17"/>
      <c r="K12" s="56"/>
      <c r="L12" s="352"/>
      <c r="M12" s="108"/>
      <c r="N12" s="233"/>
      <c r="O12" s="249"/>
      <c r="P12" s="240">
        <f t="shared" si="4"/>
        <v>2</v>
      </c>
      <c r="Q12" s="22">
        <f t="shared" si="0"/>
        <v>2</v>
      </c>
      <c r="R12" s="22">
        <f t="shared" si="1"/>
        <v>2</v>
      </c>
      <c r="S12" s="22">
        <f t="shared" si="2"/>
        <v>2</v>
      </c>
      <c r="T12" s="123">
        <f t="shared" si="3"/>
        <v>60</v>
      </c>
      <c r="V12" s="26"/>
    </row>
    <row r="13" spans="1:22" ht="15.75" customHeight="1">
      <c r="A13" s="26"/>
      <c r="B13" s="26"/>
      <c r="C13" s="3" t="s">
        <v>14</v>
      </c>
      <c r="D13" s="15">
        <v>30</v>
      </c>
      <c r="E13" s="69"/>
      <c r="F13" s="50">
        <v>1</v>
      </c>
      <c r="G13" s="54"/>
      <c r="H13" s="55"/>
      <c r="I13" s="106"/>
      <c r="J13" s="17"/>
      <c r="K13" s="56"/>
      <c r="L13" s="352"/>
      <c r="M13" s="108"/>
      <c r="N13" s="233"/>
      <c r="O13" s="249"/>
      <c r="P13" s="240">
        <f t="shared" si="4"/>
        <v>1</v>
      </c>
      <c r="Q13" s="22">
        <f t="shared" si="0"/>
        <v>1</v>
      </c>
      <c r="R13" s="22">
        <f t="shared" si="1"/>
        <v>1</v>
      </c>
      <c r="S13" s="22">
        <f t="shared" si="2"/>
        <v>1</v>
      </c>
      <c r="T13" s="123">
        <f t="shared" si="3"/>
        <v>30</v>
      </c>
      <c r="V13" s="26"/>
    </row>
    <row r="14" spans="1:22" ht="17.25" customHeight="1">
      <c r="A14" s="26"/>
      <c r="B14" s="26"/>
      <c r="C14" s="3" t="s">
        <v>15</v>
      </c>
      <c r="D14" s="15">
        <v>30</v>
      </c>
      <c r="E14" s="69">
        <v>180</v>
      </c>
      <c r="F14" s="50">
        <v>1</v>
      </c>
      <c r="G14" s="54"/>
      <c r="H14" s="360"/>
      <c r="I14" s="109"/>
      <c r="J14" s="17"/>
      <c r="K14" s="56">
        <v>3</v>
      </c>
      <c r="L14" s="353"/>
      <c r="M14" s="109"/>
      <c r="N14" s="232"/>
      <c r="O14" s="248">
        <v>3</v>
      </c>
      <c r="P14" s="240">
        <f t="shared" si="4"/>
        <v>1</v>
      </c>
      <c r="Q14" s="22">
        <f t="shared" si="0"/>
        <v>1</v>
      </c>
      <c r="R14" s="22">
        <f t="shared" si="1"/>
        <v>1</v>
      </c>
      <c r="S14" s="22">
        <f t="shared" si="2"/>
        <v>7</v>
      </c>
      <c r="T14" s="123">
        <f t="shared" si="3"/>
        <v>30</v>
      </c>
      <c r="V14" s="26"/>
    </row>
    <row r="15" spans="1:22" ht="15" customHeight="1">
      <c r="A15" s="26"/>
      <c r="B15" s="26"/>
      <c r="C15" s="3" t="s">
        <v>16</v>
      </c>
      <c r="D15" s="15">
        <v>30</v>
      </c>
      <c r="E15" s="69">
        <v>240</v>
      </c>
      <c r="F15" s="50">
        <v>1</v>
      </c>
      <c r="G15" s="54"/>
      <c r="H15" s="55"/>
      <c r="I15" s="106"/>
      <c r="J15" s="17"/>
      <c r="K15" s="56">
        <v>5</v>
      </c>
      <c r="L15" s="352"/>
      <c r="M15" s="112"/>
      <c r="N15" s="232"/>
      <c r="O15" s="248">
        <v>5</v>
      </c>
      <c r="P15" s="240">
        <f t="shared" si="4"/>
        <v>1</v>
      </c>
      <c r="Q15" s="22">
        <f t="shared" si="0"/>
        <v>1</v>
      </c>
      <c r="R15" s="22">
        <f t="shared" si="1"/>
        <v>1</v>
      </c>
      <c r="S15" s="22">
        <f t="shared" si="2"/>
        <v>11</v>
      </c>
      <c r="T15" s="123">
        <f t="shared" si="3"/>
        <v>30</v>
      </c>
      <c r="V15" s="26"/>
    </row>
    <row r="16" spans="1:22" ht="15.75" customHeight="1">
      <c r="A16" s="26"/>
      <c r="B16" s="26"/>
      <c r="C16" s="3" t="s">
        <v>17</v>
      </c>
      <c r="D16" s="15">
        <v>30</v>
      </c>
      <c r="E16" s="69">
        <v>240</v>
      </c>
      <c r="F16" s="50">
        <v>1</v>
      </c>
      <c r="G16" s="54"/>
      <c r="H16" s="55"/>
      <c r="I16" s="106"/>
      <c r="J16" s="20">
        <v>7</v>
      </c>
      <c r="K16" s="60"/>
      <c r="L16" s="77"/>
      <c r="M16" s="106"/>
      <c r="N16" s="234">
        <v>5</v>
      </c>
      <c r="O16" s="250"/>
      <c r="P16" s="240">
        <f t="shared" si="4"/>
        <v>1</v>
      </c>
      <c r="Q16" s="22">
        <f t="shared" si="0"/>
        <v>1</v>
      </c>
      <c r="R16" s="22">
        <f t="shared" si="1"/>
        <v>13</v>
      </c>
      <c r="S16" s="22">
        <f t="shared" si="2"/>
        <v>1</v>
      </c>
      <c r="T16" s="123">
        <f t="shared" si="3"/>
        <v>30</v>
      </c>
      <c r="V16" s="26"/>
    </row>
    <row r="17" spans="1:22" ht="16.5" customHeight="1">
      <c r="A17" s="26"/>
      <c r="B17" s="26"/>
      <c r="C17" s="3" t="s">
        <v>18</v>
      </c>
      <c r="D17" s="15">
        <v>30</v>
      </c>
      <c r="E17" s="69">
        <v>240</v>
      </c>
      <c r="F17" s="50">
        <v>1</v>
      </c>
      <c r="G17" s="54"/>
      <c r="H17" s="55"/>
      <c r="I17" s="106"/>
      <c r="J17" s="20">
        <v>6</v>
      </c>
      <c r="K17" s="60"/>
      <c r="L17" s="352"/>
      <c r="M17" s="108"/>
      <c r="N17" s="235">
        <v>6</v>
      </c>
      <c r="O17" s="251"/>
      <c r="P17" s="240">
        <f t="shared" si="4"/>
        <v>1</v>
      </c>
      <c r="Q17" s="22">
        <f t="shared" si="0"/>
        <v>1</v>
      </c>
      <c r="R17" s="22">
        <f t="shared" si="1"/>
        <v>13</v>
      </c>
      <c r="S17" s="22">
        <f t="shared" si="2"/>
        <v>1</v>
      </c>
      <c r="T17" s="123">
        <f t="shared" si="3"/>
        <v>30</v>
      </c>
      <c r="V17" s="26"/>
    </row>
    <row r="18" spans="1:22" ht="15.75" customHeight="1">
      <c r="A18" s="26"/>
      <c r="B18" s="26"/>
      <c r="C18" s="3" t="s">
        <v>19</v>
      </c>
      <c r="D18" s="15">
        <v>30</v>
      </c>
      <c r="E18" s="69">
        <v>240</v>
      </c>
      <c r="F18" s="50">
        <v>1</v>
      </c>
      <c r="G18" s="54"/>
      <c r="H18" s="55"/>
      <c r="I18" s="106">
        <v>5</v>
      </c>
      <c r="J18" s="20"/>
      <c r="K18" s="60"/>
      <c r="L18" s="77"/>
      <c r="M18" s="106">
        <v>5</v>
      </c>
      <c r="N18" s="234"/>
      <c r="O18" s="250"/>
      <c r="P18" s="240">
        <f t="shared" si="4"/>
        <v>1</v>
      </c>
      <c r="Q18" s="22">
        <f t="shared" si="0"/>
        <v>11</v>
      </c>
      <c r="R18" s="22">
        <f t="shared" si="1"/>
        <v>1</v>
      </c>
      <c r="S18" s="22">
        <f t="shared" si="2"/>
        <v>1</v>
      </c>
      <c r="T18" s="123">
        <f t="shared" si="3"/>
        <v>330</v>
      </c>
      <c r="V18" s="26"/>
    </row>
    <row r="19" spans="1:22" ht="15.75" customHeight="1">
      <c r="A19" s="26"/>
      <c r="B19" s="26"/>
      <c r="C19" s="3" t="s">
        <v>20</v>
      </c>
      <c r="D19" s="15">
        <v>30</v>
      </c>
      <c r="E19" s="69">
        <v>180</v>
      </c>
      <c r="F19" s="50">
        <v>1</v>
      </c>
      <c r="G19" s="54"/>
      <c r="H19" s="55"/>
      <c r="I19" s="106">
        <v>4</v>
      </c>
      <c r="J19" s="20"/>
      <c r="K19" s="60"/>
      <c r="L19" s="77"/>
      <c r="M19" s="106">
        <v>2</v>
      </c>
      <c r="N19" s="234"/>
      <c r="O19" s="250"/>
      <c r="P19" s="240">
        <f t="shared" si="4"/>
        <v>1</v>
      </c>
      <c r="Q19" s="22">
        <f t="shared" si="0"/>
        <v>7</v>
      </c>
      <c r="R19" s="22">
        <f t="shared" si="1"/>
        <v>1</v>
      </c>
      <c r="S19" s="22">
        <f t="shared" si="2"/>
        <v>1</v>
      </c>
      <c r="T19" s="123">
        <f t="shared" si="3"/>
        <v>210</v>
      </c>
      <c r="V19" s="26"/>
    </row>
    <row r="20" spans="1:22" ht="17.25" customHeight="1" thickBot="1">
      <c r="A20" s="26"/>
      <c r="B20" s="26"/>
      <c r="C20" s="12" t="s">
        <v>21</v>
      </c>
      <c r="D20" s="23">
        <v>30</v>
      </c>
      <c r="E20" s="70">
        <v>30</v>
      </c>
      <c r="F20" s="282">
        <v>1</v>
      </c>
      <c r="G20" s="283"/>
      <c r="H20" s="62"/>
      <c r="I20" s="107"/>
      <c r="J20" s="21"/>
      <c r="K20" s="63"/>
      <c r="L20" s="284"/>
      <c r="M20" s="331"/>
      <c r="N20" s="333"/>
      <c r="O20" s="334"/>
      <c r="P20" s="335">
        <v>1</v>
      </c>
      <c r="Q20" s="289">
        <f t="shared" si="0"/>
        <v>1</v>
      </c>
      <c r="R20" s="289">
        <f t="shared" si="1"/>
        <v>1</v>
      </c>
      <c r="S20" s="289">
        <f t="shared" si="2"/>
        <v>1</v>
      </c>
      <c r="T20" s="255">
        <f t="shared" si="3"/>
        <v>30</v>
      </c>
      <c r="V20" s="26"/>
    </row>
    <row r="21" spans="1:22" ht="16.5" customHeight="1">
      <c r="A21" s="26"/>
      <c r="B21" s="26"/>
      <c r="C21" s="336" t="s">
        <v>22</v>
      </c>
      <c r="D21" s="337">
        <v>120</v>
      </c>
      <c r="E21" s="338"/>
      <c r="F21" s="83"/>
      <c r="G21" s="64"/>
      <c r="H21" s="356"/>
      <c r="I21" s="357">
        <v>2</v>
      </c>
      <c r="J21" s="358">
        <v>2</v>
      </c>
      <c r="K21" s="359"/>
      <c r="L21" s="354"/>
      <c r="M21" s="113">
        <v>2</v>
      </c>
      <c r="N21" s="252">
        <v>2</v>
      </c>
      <c r="O21" s="253"/>
      <c r="P21" s="8"/>
      <c r="Q21" s="290">
        <f t="shared" si="0"/>
        <v>4</v>
      </c>
      <c r="R21" s="290">
        <f t="shared" si="1"/>
        <v>4</v>
      </c>
      <c r="S21" s="290">
        <f t="shared" si="2"/>
        <v>0</v>
      </c>
      <c r="T21" s="102">
        <f t="shared" si="3"/>
        <v>120</v>
      </c>
      <c r="V21" s="26"/>
    </row>
    <row r="22" spans="1:22" ht="14.25" customHeight="1" thickBot="1">
      <c r="A22" s="26"/>
      <c r="B22" s="26"/>
      <c r="C22" s="276" t="s">
        <v>61</v>
      </c>
      <c r="D22" s="339">
        <v>30</v>
      </c>
      <c r="E22" s="340"/>
      <c r="F22" s="84"/>
      <c r="G22" s="65"/>
      <c r="H22" s="87"/>
      <c r="I22" s="111"/>
      <c r="J22" s="38"/>
      <c r="K22" s="361">
        <v>1</v>
      </c>
      <c r="L22" s="355"/>
      <c r="M22" s="114"/>
      <c r="N22" s="236"/>
      <c r="O22" s="254">
        <v>1</v>
      </c>
      <c r="P22" s="10"/>
      <c r="Q22" s="22">
        <f t="shared" si="0"/>
        <v>0</v>
      </c>
      <c r="R22" s="22">
        <f t="shared" si="1"/>
        <v>0</v>
      </c>
      <c r="S22" s="22">
        <f t="shared" si="2"/>
        <v>2</v>
      </c>
      <c r="T22" s="123">
        <f t="shared" si="3"/>
        <v>0</v>
      </c>
      <c r="V22" s="26"/>
    </row>
    <row r="23" spans="1:22" ht="13.5" thickBot="1">
      <c r="A23" s="26"/>
      <c r="B23" s="26"/>
      <c r="C23" s="256" t="s">
        <v>30</v>
      </c>
      <c r="D23" s="257"/>
      <c r="E23" s="258"/>
      <c r="F23" s="259">
        <f aca="true" t="shared" si="5" ref="F23:S23">SUM(F4:F22)</f>
        <v>33</v>
      </c>
      <c r="G23" s="271">
        <f t="shared" si="5"/>
        <v>0</v>
      </c>
      <c r="H23" s="259">
        <f t="shared" si="5"/>
        <v>20</v>
      </c>
      <c r="I23" s="271">
        <f t="shared" si="5"/>
        <v>15</v>
      </c>
      <c r="J23" s="271">
        <f t="shared" si="5"/>
        <v>15</v>
      </c>
      <c r="K23" s="362">
        <f t="shared" si="5"/>
        <v>15</v>
      </c>
      <c r="L23" s="259">
        <f t="shared" si="5"/>
        <v>19</v>
      </c>
      <c r="M23" s="272">
        <f t="shared" si="5"/>
        <v>13</v>
      </c>
      <c r="N23" s="362">
        <f t="shared" si="5"/>
        <v>13</v>
      </c>
      <c r="O23" s="363">
        <f t="shared" si="5"/>
        <v>13</v>
      </c>
      <c r="P23" s="259">
        <f t="shared" si="5"/>
        <v>62</v>
      </c>
      <c r="Q23" s="260">
        <f t="shared" si="5"/>
        <v>100</v>
      </c>
      <c r="R23" s="260">
        <f t="shared" si="5"/>
        <v>100</v>
      </c>
      <c r="S23" s="260">
        <f t="shared" si="5"/>
        <v>100</v>
      </c>
      <c r="T23" s="104"/>
      <c r="V23" s="26"/>
    </row>
    <row r="24" spans="1:22" ht="13.5" thickBot="1">
      <c r="A24" s="26"/>
      <c r="B24" s="26"/>
      <c r="F24" s="383">
        <f>F23+G23</f>
        <v>33</v>
      </c>
      <c r="G24" s="383"/>
      <c r="I24">
        <f>H23+I23</f>
        <v>35</v>
      </c>
      <c r="J24">
        <f>H23+J23</f>
        <v>35</v>
      </c>
      <c r="K24">
        <f>H23+K23</f>
        <v>35</v>
      </c>
      <c r="M24">
        <f>L23+M23</f>
        <v>32</v>
      </c>
      <c r="N24">
        <f>L23+N23</f>
        <v>32</v>
      </c>
      <c r="O24">
        <f>L23+O23</f>
        <v>32</v>
      </c>
      <c r="P24" s="99"/>
      <c r="Q24" s="100"/>
      <c r="T24" s="133">
        <f>Q23*30</f>
        <v>3000</v>
      </c>
      <c r="V24" s="26"/>
    </row>
    <row r="25" spans="1:39" ht="13.5" thickBot="1">
      <c r="A25" s="26"/>
      <c r="B25" s="26"/>
      <c r="C25" s="29" t="s">
        <v>31</v>
      </c>
      <c r="D25" s="28"/>
      <c r="E25" s="31"/>
      <c r="F25" s="371">
        <f>F23+G23</f>
        <v>33</v>
      </c>
      <c r="G25" s="372"/>
      <c r="H25" s="371">
        <f>H23+I23</f>
        <v>35</v>
      </c>
      <c r="I25" s="378"/>
      <c r="J25" s="378"/>
      <c r="K25" s="372"/>
      <c r="L25" s="371">
        <f>L23+M23</f>
        <v>32</v>
      </c>
      <c r="M25" s="378"/>
      <c r="N25" s="378"/>
      <c r="O25" s="372"/>
      <c r="P25" s="371">
        <f>F25+H25+L25</f>
        <v>100</v>
      </c>
      <c r="Q25" s="378"/>
      <c r="R25" s="379"/>
      <c r="S25" s="372"/>
      <c r="T25" s="123">
        <f t="shared" si="3"/>
        <v>0</v>
      </c>
      <c r="V25" s="26"/>
      <c r="AE25" s="225"/>
      <c r="AF25" s="226"/>
      <c r="AG25" s="121"/>
      <c r="AH25" s="225"/>
      <c r="AI25" s="225"/>
      <c r="AJ25" s="224"/>
      <c r="AK25" s="26"/>
      <c r="AL25" s="225"/>
      <c r="AM25" s="227"/>
    </row>
    <row r="26" spans="1:22" ht="16.5" thickBot="1">
      <c r="A26" s="26"/>
      <c r="B26" s="26"/>
      <c r="C26" s="34" t="s">
        <v>29</v>
      </c>
      <c r="D26" s="33"/>
      <c r="E26" s="33"/>
      <c r="F26" s="375">
        <v>33</v>
      </c>
      <c r="G26" s="376"/>
      <c r="H26" s="377">
        <v>35</v>
      </c>
      <c r="I26" s="377"/>
      <c r="J26" s="377"/>
      <c r="K26" s="215"/>
      <c r="L26" s="375">
        <v>32</v>
      </c>
      <c r="M26" s="377"/>
      <c r="N26" s="377"/>
      <c r="O26" s="376"/>
      <c r="P26" s="381">
        <v>100</v>
      </c>
      <c r="Q26" s="382"/>
      <c r="R26" s="351"/>
      <c r="S26" s="350"/>
      <c r="T26" s="123">
        <f t="shared" si="3"/>
        <v>0</v>
      </c>
      <c r="V26" s="26"/>
    </row>
    <row r="27" spans="1:22" ht="12.75">
      <c r="A27" s="26"/>
      <c r="B27" s="26"/>
      <c r="C27" s="10" t="s">
        <v>38</v>
      </c>
      <c r="D27" s="7"/>
      <c r="E27" s="7"/>
      <c r="F27" s="7">
        <v>2</v>
      </c>
      <c r="G27" s="7"/>
      <c r="H27" s="7">
        <v>2</v>
      </c>
      <c r="I27" s="7"/>
      <c r="J27" s="7"/>
      <c r="K27" s="7"/>
      <c r="L27" s="7">
        <v>2</v>
      </c>
      <c r="M27" s="7"/>
      <c r="N27" s="97"/>
      <c r="O27" s="97"/>
      <c r="P27" s="7">
        <f>F27+H27+L27</f>
        <v>6</v>
      </c>
      <c r="Q27" s="97"/>
      <c r="R27" s="97"/>
      <c r="S27" s="262"/>
      <c r="T27" s="123">
        <f>P27*30</f>
        <v>180</v>
      </c>
      <c r="V27" s="26"/>
    </row>
    <row r="28" spans="1:22" ht="13.5" thickBot="1">
      <c r="A28" s="26"/>
      <c r="B28" s="26"/>
      <c r="C28" s="115" t="s">
        <v>37</v>
      </c>
      <c r="D28" s="116"/>
      <c r="E28" s="116"/>
      <c r="F28" s="116">
        <v>0.5</v>
      </c>
      <c r="G28" s="116"/>
      <c r="H28" s="116">
        <v>0.5</v>
      </c>
      <c r="I28" s="116"/>
      <c r="J28" s="116"/>
      <c r="K28" s="116"/>
      <c r="L28" s="116">
        <v>0.5</v>
      </c>
      <c r="M28" s="11"/>
      <c r="N28" s="98"/>
      <c r="O28" s="98"/>
      <c r="P28" s="11">
        <f>F28+H28+L28</f>
        <v>1.5</v>
      </c>
      <c r="Q28" s="98"/>
      <c r="R28" s="98"/>
      <c r="S28" s="264"/>
      <c r="T28" s="124">
        <f>P28*30</f>
        <v>45</v>
      </c>
      <c r="V28" s="26"/>
    </row>
    <row r="29" spans="1:22" ht="13.5" thickBot="1">
      <c r="A29" s="26"/>
      <c r="B29" s="26"/>
      <c r="C29" s="26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T29" s="127">
        <f>SUM(T24:T28)</f>
        <v>3225</v>
      </c>
      <c r="V29" s="26"/>
    </row>
    <row r="30" spans="1:22" ht="12.75">
      <c r="A30" s="26"/>
      <c r="B30" s="26"/>
      <c r="C30" s="267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V30" s="26"/>
    </row>
    <row r="31" spans="1:22" ht="12.75">
      <c r="A31" s="26"/>
      <c r="B31" s="26"/>
      <c r="C31" s="267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22" ht="18">
      <c r="A32" s="26"/>
      <c r="B32" s="26"/>
      <c r="C32" s="267"/>
      <c r="D32" s="26"/>
      <c r="E32" s="91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</row>
    <row r="33" spans="2:20" ht="15.75">
      <c r="B33" s="26"/>
      <c r="C33" s="117"/>
      <c r="D33" s="117"/>
      <c r="E33" s="117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9"/>
      <c r="Q33" s="26"/>
      <c r="R33" s="26"/>
      <c r="S33" s="26"/>
      <c r="T33" s="26"/>
    </row>
    <row r="34" spans="2:3" ht="18.75" thickBot="1">
      <c r="B34" s="26"/>
      <c r="C34" s="90" t="s">
        <v>62</v>
      </c>
    </row>
    <row r="35" spans="2:20" ht="15.75">
      <c r="B35" s="26"/>
      <c r="C35" s="1" t="s">
        <v>0</v>
      </c>
      <c r="D35" s="13"/>
      <c r="E35" s="67"/>
      <c r="F35" s="46" t="s">
        <v>1</v>
      </c>
      <c r="G35" s="47"/>
      <c r="H35" s="72" t="s">
        <v>2</v>
      </c>
      <c r="I35" s="93"/>
      <c r="J35" s="228"/>
      <c r="K35" s="93"/>
      <c r="L35" s="46" t="s">
        <v>3</v>
      </c>
      <c r="M35" s="93"/>
      <c r="N35" s="242"/>
      <c r="O35" s="243"/>
      <c r="P35" s="238" t="s">
        <v>4</v>
      </c>
      <c r="Q35" s="9"/>
      <c r="R35" s="103"/>
      <c r="S35" s="103"/>
      <c r="T35" s="131"/>
    </row>
    <row r="36" spans="2:20" ht="27" thickBot="1">
      <c r="B36" s="26"/>
      <c r="C36" s="2" t="s">
        <v>5</v>
      </c>
      <c r="D36" s="14" t="s">
        <v>26</v>
      </c>
      <c r="E36" s="68" t="s">
        <v>27</v>
      </c>
      <c r="F36" s="48">
        <v>30</v>
      </c>
      <c r="G36" s="49" t="s">
        <v>25</v>
      </c>
      <c r="H36" s="73">
        <v>32</v>
      </c>
      <c r="I36" s="94" t="s">
        <v>34</v>
      </c>
      <c r="J36" s="229" t="s">
        <v>35</v>
      </c>
      <c r="K36" s="94" t="s">
        <v>42</v>
      </c>
      <c r="L36" s="48">
        <v>29</v>
      </c>
      <c r="M36" s="94" t="s">
        <v>34</v>
      </c>
      <c r="N36" s="229" t="s">
        <v>35</v>
      </c>
      <c r="O36" s="244"/>
      <c r="P36" s="239">
        <f>F36+H36+L36</f>
        <v>91</v>
      </c>
      <c r="Q36" s="130" t="s">
        <v>44</v>
      </c>
      <c r="R36" s="237" t="s">
        <v>45</v>
      </c>
      <c r="S36" s="261" t="s">
        <v>46</v>
      </c>
      <c r="T36" s="132" t="s">
        <v>36</v>
      </c>
    </row>
    <row r="37" spans="2:20" ht="12.75">
      <c r="B37" s="26"/>
      <c r="C37" s="3" t="s">
        <v>6</v>
      </c>
      <c r="D37" s="15">
        <v>360</v>
      </c>
      <c r="E37" s="69">
        <v>240</v>
      </c>
      <c r="F37" s="50">
        <v>4</v>
      </c>
      <c r="G37" s="80"/>
      <c r="H37" s="74">
        <v>4</v>
      </c>
      <c r="I37" s="95"/>
      <c r="J37" s="348"/>
      <c r="K37" s="217">
        <v>5</v>
      </c>
      <c r="L37" s="50">
        <v>4</v>
      </c>
      <c r="M37" s="95"/>
      <c r="N37" s="230"/>
      <c r="O37" s="245">
        <v>3</v>
      </c>
      <c r="P37" s="240">
        <f>F37+H37+L37</f>
        <v>12</v>
      </c>
      <c r="Q37" s="22">
        <f>SUM(F37:O37)-(J37+K37+N37+O37)</f>
        <v>12</v>
      </c>
      <c r="R37" s="22">
        <f>SUM(F37:O37)-(I37+K37+M37+O37)</f>
        <v>12</v>
      </c>
      <c r="S37" s="22">
        <f>SUM(F37:O37)-(I37+J37+M37+N37)</f>
        <v>20</v>
      </c>
      <c r="T37" s="102">
        <f>Q37*30</f>
        <v>360</v>
      </c>
    </row>
    <row r="38" spans="2:20" ht="12.75">
      <c r="B38" s="26"/>
      <c r="C38" s="4" t="s">
        <v>7</v>
      </c>
      <c r="D38" s="15">
        <v>270</v>
      </c>
      <c r="E38" s="69">
        <v>180</v>
      </c>
      <c r="F38" s="52">
        <v>4</v>
      </c>
      <c r="G38" s="53"/>
      <c r="H38" s="75">
        <v>3</v>
      </c>
      <c r="I38" s="96"/>
      <c r="J38" s="231"/>
      <c r="K38" s="218"/>
      <c r="L38" s="52">
        <v>3</v>
      </c>
      <c r="M38" s="96"/>
      <c r="N38" s="231"/>
      <c r="O38" s="246"/>
      <c r="P38" s="241">
        <f>F38+H38+L38</f>
        <v>10</v>
      </c>
      <c r="Q38" s="22">
        <f aca="true" t="shared" si="6" ref="Q38:Q56">SUM(F38:O38)-(J38+K38+N38+O38)</f>
        <v>10</v>
      </c>
      <c r="R38" s="22">
        <f aca="true" t="shared" si="7" ref="R38:R56">SUM(F38:O38)-(I38+K38+M38+O38)</f>
        <v>10</v>
      </c>
      <c r="S38" s="22">
        <f aca="true" t="shared" si="8" ref="S38:S56">SUM(F38:O38)-(I38+J38+M38+N38)</f>
        <v>10</v>
      </c>
      <c r="T38" s="128">
        <f aca="true" t="shared" si="9" ref="T38:T56">Q38*30</f>
        <v>300</v>
      </c>
    </row>
    <row r="39" spans="2:20" ht="12.75">
      <c r="B39" s="26"/>
      <c r="C39" s="4" t="s">
        <v>33</v>
      </c>
      <c r="D39" s="15">
        <v>270</v>
      </c>
      <c r="E39" s="69"/>
      <c r="F39" s="52">
        <v>3</v>
      </c>
      <c r="G39" s="53"/>
      <c r="H39" s="75">
        <v>3</v>
      </c>
      <c r="I39" s="96"/>
      <c r="J39" s="231"/>
      <c r="K39" s="218"/>
      <c r="L39" s="52">
        <v>3</v>
      </c>
      <c r="M39" s="96"/>
      <c r="N39" s="231"/>
      <c r="O39" s="246"/>
      <c r="P39" s="241"/>
      <c r="Q39" s="22">
        <f t="shared" si="6"/>
        <v>9</v>
      </c>
      <c r="R39" s="22">
        <f t="shared" si="7"/>
        <v>9</v>
      </c>
      <c r="S39" s="22">
        <f t="shared" si="8"/>
        <v>9</v>
      </c>
      <c r="T39" s="128">
        <f t="shared" si="9"/>
        <v>270</v>
      </c>
    </row>
    <row r="40" spans="2:20" ht="12.75">
      <c r="B40" s="26"/>
      <c r="C40" s="3" t="s">
        <v>8</v>
      </c>
      <c r="D40" s="15">
        <v>180</v>
      </c>
      <c r="E40" s="69"/>
      <c r="F40" s="50">
        <v>2</v>
      </c>
      <c r="G40" s="54"/>
      <c r="H40" s="74">
        <v>2</v>
      </c>
      <c r="I40" s="95"/>
      <c r="J40" s="228"/>
      <c r="K40" s="219"/>
      <c r="L40" s="50">
        <v>2</v>
      </c>
      <c r="M40" s="95"/>
      <c r="N40" s="228"/>
      <c r="O40" s="247"/>
      <c r="P40" s="240">
        <f>F40+H40+L40</f>
        <v>6</v>
      </c>
      <c r="Q40" s="22">
        <f t="shared" si="6"/>
        <v>6</v>
      </c>
      <c r="R40" s="22">
        <f t="shared" si="7"/>
        <v>6</v>
      </c>
      <c r="S40" s="22">
        <f t="shared" si="8"/>
        <v>6</v>
      </c>
      <c r="T40" s="123">
        <f t="shared" si="9"/>
        <v>180</v>
      </c>
    </row>
    <row r="41" spans="2:20" ht="12.75">
      <c r="B41" s="26"/>
      <c r="C41" s="3" t="s">
        <v>9</v>
      </c>
      <c r="D41" s="15">
        <v>300</v>
      </c>
      <c r="E41" s="69">
        <v>180</v>
      </c>
      <c r="F41" s="216">
        <v>4</v>
      </c>
      <c r="G41" s="54"/>
      <c r="H41" s="76">
        <v>4</v>
      </c>
      <c r="I41" s="105">
        <v>4</v>
      </c>
      <c r="J41" s="228"/>
      <c r="K41" s="219"/>
      <c r="L41" s="50">
        <v>3</v>
      </c>
      <c r="M41" s="95">
        <v>4</v>
      </c>
      <c r="N41" s="228"/>
      <c r="O41" s="247"/>
      <c r="P41" s="240">
        <v>10</v>
      </c>
      <c r="Q41" s="22">
        <f t="shared" si="6"/>
        <v>19</v>
      </c>
      <c r="R41" s="22">
        <f t="shared" si="7"/>
        <v>11</v>
      </c>
      <c r="S41" s="22">
        <f t="shared" si="8"/>
        <v>11</v>
      </c>
      <c r="T41" s="123">
        <f t="shared" si="9"/>
        <v>570</v>
      </c>
    </row>
    <row r="42" spans="2:20" ht="12.75">
      <c r="B42" s="26"/>
      <c r="C42" s="3" t="s">
        <v>10</v>
      </c>
      <c r="D42" s="15">
        <v>270</v>
      </c>
      <c r="E42" s="69"/>
      <c r="F42" s="50">
        <v>3</v>
      </c>
      <c r="G42" s="54"/>
      <c r="H42" s="74">
        <v>3</v>
      </c>
      <c r="I42" s="95"/>
      <c r="J42" s="228"/>
      <c r="K42" s="219"/>
      <c r="L42" s="50">
        <v>3</v>
      </c>
      <c r="M42" s="95"/>
      <c r="N42" s="228"/>
      <c r="O42" s="247"/>
      <c r="P42" s="240">
        <f aca="true" t="shared" si="10" ref="P42:P52">F42+H42+L42</f>
        <v>9</v>
      </c>
      <c r="Q42" s="22">
        <f t="shared" si="6"/>
        <v>9</v>
      </c>
      <c r="R42" s="22">
        <f t="shared" si="7"/>
        <v>9</v>
      </c>
      <c r="S42" s="22">
        <f t="shared" si="8"/>
        <v>9</v>
      </c>
      <c r="T42" s="123">
        <f t="shared" si="9"/>
        <v>270</v>
      </c>
    </row>
    <row r="43" spans="2:20" ht="12.75">
      <c r="B43" s="26"/>
      <c r="C43" s="3" t="s">
        <v>11</v>
      </c>
      <c r="D43" s="15">
        <v>90</v>
      </c>
      <c r="E43" s="69"/>
      <c r="F43" s="50">
        <v>1</v>
      </c>
      <c r="G43" s="54"/>
      <c r="H43" s="74">
        <v>1</v>
      </c>
      <c r="I43" s="95"/>
      <c r="J43" s="228"/>
      <c r="K43" s="219"/>
      <c r="L43" s="50">
        <v>1</v>
      </c>
      <c r="M43" s="95"/>
      <c r="N43" s="228"/>
      <c r="O43" s="247"/>
      <c r="P43" s="240">
        <f t="shared" si="10"/>
        <v>3</v>
      </c>
      <c r="Q43" s="22">
        <f t="shared" si="6"/>
        <v>3</v>
      </c>
      <c r="R43" s="22">
        <f t="shared" si="7"/>
        <v>3</v>
      </c>
      <c r="S43" s="22">
        <f t="shared" si="8"/>
        <v>3</v>
      </c>
      <c r="T43" s="123">
        <f t="shared" si="9"/>
        <v>90</v>
      </c>
    </row>
    <row r="44" spans="2:20" ht="12.75">
      <c r="B44" s="26"/>
      <c r="C44" s="3" t="s">
        <v>12</v>
      </c>
      <c r="D44" s="15">
        <v>60</v>
      </c>
      <c r="E44" s="69">
        <v>240</v>
      </c>
      <c r="F44" s="50">
        <v>2</v>
      </c>
      <c r="G44" s="54"/>
      <c r="H44" s="77"/>
      <c r="I44" s="106"/>
      <c r="J44" s="232"/>
      <c r="K44" s="220">
        <v>5</v>
      </c>
      <c r="L44" s="55"/>
      <c r="M44" s="106"/>
      <c r="N44" s="232"/>
      <c r="O44" s="248">
        <v>5</v>
      </c>
      <c r="P44" s="240">
        <f t="shared" si="10"/>
        <v>2</v>
      </c>
      <c r="Q44" s="22">
        <f t="shared" si="6"/>
        <v>2</v>
      </c>
      <c r="R44" s="22">
        <f t="shared" si="7"/>
        <v>2</v>
      </c>
      <c r="S44" s="22">
        <f t="shared" si="8"/>
        <v>12</v>
      </c>
      <c r="T44" s="123">
        <f t="shared" si="9"/>
        <v>60</v>
      </c>
    </row>
    <row r="45" spans="2:20" ht="12.75">
      <c r="B45" s="26"/>
      <c r="C45" s="3" t="s">
        <v>13</v>
      </c>
      <c r="D45" s="15">
        <v>60</v>
      </c>
      <c r="E45" s="69"/>
      <c r="F45" s="50">
        <v>2</v>
      </c>
      <c r="G45" s="54"/>
      <c r="H45" s="77"/>
      <c r="I45" s="106"/>
      <c r="J45" s="232"/>
      <c r="K45" s="220"/>
      <c r="L45" s="57"/>
      <c r="M45" s="108"/>
      <c r="N45" s="233"/>
      <c r="O45" s="249"/>
      <c r="P45" s="240">
        <f t="shared" si="10"/>
        <v>2</v>
      </c>
      <c r="Q45" s="22">
        <f t="shared" si="6"/>
        <v>2</v>
      </c>
      <c r="R45" s="22">
        <f t="shared" si="7"/>
        <v>2</v>
      </c>
      <c r="S45" s="22">
        <f t="shared" si="8"/>
        <v>2</v>
      </c>
      <c r="T45" s="123">
        <f t="shared" si="9"/>
        <v>60</v>
      </c>
    </row>
    <row r="46" spans="3:20" ht="12.75">
      <c r="C46" s="3" t="s">
        <v>14</v>
      </c>
      <c r="D46" s="15">
        <v>30</v>
      </c>
      <c r="E46" s="69"/>
      <c r="F46" s="50">
        <v>1</v>
      </c>
      <c r="G46" s="54"/>
      <c r="H46" s="77"/>
      <c r="I46" s="106"/>
      <c r="J46" s="232"/>
      <c r="K46" s="220"/>
      <c r="L46" s="57"/>
      <c r="M46" s="108"/>
      <c r="N46" s="233"/>
      <c r="O46" s="249"/>
      <c r="P46" s="240">
        <f t="shared" si="10"/>
        <v>1</v>
      </c>
      <c r="Q46" s="22">
        <f t="shared" si="6"/>
        <v>1</v>
      </c>
      <c r="R46" s="22">
        <f t="shared" si="7"/>
        <v>1</v>
      </c>
      <c r="S46" s="22">
        <f t="shared" si="8"/>
        <v>1</v>
      </c>
      <c r="T46" s="123">
        <f t="shared" si="9"/>
        <v>30</v>
      </c>
    </row>
    <row r="47" spans="3:20" ht="12.75">
      <c r="C47" s="3" t="s">
        <v>15</v>
      </c>
      <c r="D47" s="15">
        <v>30</v>
      </c>
      <c r="E47" s="69">
        <v>180</v>
      </c>
      <c r="F47" s="50">
        <v>1</v>
      </c>
      <c r="G47" s="54"/>
      <c r="H47" s="78"/>
      <c r="I47" s="109"/>
      <c r="J47" s="232"/>
      <c r="K47" s="220"/>
      <c r="L47" s="59"/>
      <c r="M47" s="109"/>
      <c r="N47" s="232"/>
      <c r="O47" s="248"/>
      <c r="P47" s="240">
        <f t="shared" si="10"/>
        <v>1</v>
      </c>
      <c r="Q47" s="22">
        <f t="shared" si="6"/>
        <v>1</v>
      </c>
      <c r="R47" s="22">
        <f t="shared" si="7"/>
        <v>1</v>
      </c>
      <c r="S47" s="22">
        <f t="shared" si="8"/>
        <v>1</v>
      </c>
      <c r="T47" s="123">
        <f t="shared" si="9"/>
        <v>30</v>
      </c>
    </row>
    <row r="48" spans="3:20" ht="12.75">
      <c r="C48" s="3" t="s">
        <v>16</v>
      </c>
      <c r="D48" s="15">
        <v>30</v>
      </c>
      <c r="E48" s="69">
        <v>240</v>
      </c>
      <c r="F48" s="50">
        <v>1</v>
      </c>
      <c r="G48" s="54"/>
      <c r="H48" s="77"/>
      <c r="I48" s="106"/>
      <c r="J48" s="232"/>
      <c r="K48" s="220">
        <v>5</v>
      </c>
      <c r="L48" s="57"/>
      <c r="M48" s="112"/>
      <c r="N48" s="232"/>
      <c r="O48" s="248">
        <v>5</v>
      </c>
      <c r="P48" s="240">
        <f t="shared" si="10"/>
        <v>1</v>
      </c>
      <c r="Q48" s="22">
        <f t="shared" si="6"/>
        <v>1</v>
      </c>
      <c r="R48" s="22">
        <f t="shared" si="7"/>
        <v>1</v>
      </c>
      <c r="S48" s="22">
        <f t="shared" si="8"/>
        <v>11</v>
      </c>
      <c r="T48" s="123">
        <f t="shared" si="9"/>
        <v>30</v>
      </c>
    </row>
    <row r="49" spans="3:20" ht="12.75">
      <c r="C49" s="3" t="s">
        <v>17</v>
      </c>
      <c r="D49" s="15">
        <v>30</v>
      </c>
      <c r="E49" s="69">
        <v>240</v>
      </c>
      <c r="F49" s="50">
        <v>1</v>
      </c>
      <c r="G49" s="54"/>
      <c r="H49" s="77"/>
      <c r="I49" s="106"/>
      <c r="J49" s="234">
        <v>7</v>
      </c>
      <c r="K49" s="221"/>
      <c r="L49" s="55"/>
      <c r="M49" s="106"/>
      <c r="N49" s="234">
        <v>5</v>
      </c>
      <c r="O49" s="250"/>
      <c r="P49" s="240">
        <f t="shared" si="10"/>
        <v>1</v>
      </c>
      <c r="Q49" s="22">
        <f t="shared" si="6"/>
        <v>1</v>
      </c>
      <c r="R49" s="22">
        <f t="shared" si="7"/>
        <v>13</v>
      </c>
      <c r="S49" s="22">
        <f t="shared" si="8"/>
        <v>1</v>
      </c>
      <c r="T49" s="123">
        <f t="shared" si="9"/>
        <v>30</v>
      </c>
    </row>
    <row r="50" spans="3:20" ht="12.75">
      <c r="C50" s="3" t="s">
        <v>18</v>
      </c>
      <c r="D50" s="15">
        <v>30</v>
      </c>
      <c r="E50" s="69">
        <v>240</v>
      </c>
      <c r="F50" s="50">
        <v>1</v>
      </c>
      <c r="G50" s="54"/>
      <c r="H50" s="77"/>
      <c r="I50" s="106"/>
      <c r="J50" s="234">
        <v>6</v>
      </c>
      <c r="K50" s="221"/>
      <c r="L50" s="57"/>
      <c r="M50" s="108"/>
      <c r="N50" s="235">
        <v>6</v>
      </c>
      <c r="O50" s="251"/>
      <c r="P50" s="240">
        <f t="shared" si="10"/>
        <v>1</v>
      </c>
      <c r="Q50" s="22">
        <f t="shared" si="6"/>
        <v>1</v>
      </c>
      <c r="R50" s="22">
        <f t="shared" si="7"/>
        <v>13</v>
      </c>
      <c r="S50" s="22">
        <f t="shared" si="8"/>
        <v>1</v>
      </c>
      <c r="T50" s="123">
        <f t="shared" si="9"/>
        <v>30</v>
      </c>
    </row>
    <row r="51" spans="3:20" ht="12.75">
      <c r="C51" s="3" t="s">
        <v>19</v>
      </c>
      <c r="D51" s="15">
        <v>30</v>
      </c>
      <c r="E51" s="69">
        <v>240</v>
      </c>
      <c r="F51" s="50">
        <v>1</v>
      </c>
      <c r="G51" s="54"/>
      <c r="H51" s="77"/>
      <c r="I51" s="106">
        <v>5</v>
      </c>
      <c r="J51" s="234"/>
      <c r="K51" s="221"/>
      <c r="L51" s="55"/>
      <c r="M51" s="106">
        <v>5</v>
      </c>
      <c r="N51" s="234"/>
      <c r="O51" s="250"/>
      <c r="P51" s="240">
        <f t="shared" si="10"/>
        <v>1</v>
      </c>
      <c r="Q51" s="22">
        <f t="shared" si="6"/>
        <v>11</v>
      </c>
      <c r="R51" s="22">
        <f t="shared" si="7"/>
        <v>1</v>
      </c>
      <c r="S51" s="22">
        <f t="shared" si="8"/>
        <v>1</v>
      </c>
      <c r="T51" s="123">
        <f t="shared" si="9"/>
        <v>330</v>
      </c>
    </row>
    <row r="52" spans="3:20" ht="12.75">
      <c r="C52" s="3" t="s">
        <v>20</v>
      </c>
      <c r="D52" s="15">
        <v>30</v>
      </c>
      <c r="E52" s="69">
        <v>180</v>
      </c>
      <c r="F52" s="50">
        <v>1</v>
      </c>
      <c r="G52" s="54"/>
      <c r="H52" s="77"/>
      <c r="I52" s="106">
        <v>4</v>
      </c>
      <c r="J52" s="234"/>
      <c r="K52" s="221"/>
      <c r="L52" s="55"/>
      <c r="M52" s="106">
        <v>2</v>
      </c>
      <c r="N52" s="234"/>
      <c r="O52" s="250"/>
      <c r="P52" s="240">
        <f t="shared" si="10"/>
        <v>1</v>
      </c>
      <c r="Q52" s="22">
        <f t="shared" si="6"/>
        <v>7</v>
      </c>
      <c r="R52" s="22">
        <f t="shared" si="7"/>
        <v>1</v>
      </c>
      <c r="S52" s="22">
        <f t="shared" si="8"/>
        <v>1</v>
      </c>
      <c r="T52" s="123">
        <f t="shared" si="9"/>
        <v>210</v>
      </c>
    </row>
    <row r="53" spans="3:20" ht="13.5" thickBot="1">
      <c r="C53" s="12" t="s">
        <v>21</v>
      </c>
      <c r="D53" s="15">
        <v>30</v>
      </c>
      <c r="E53" s="70">
        <v>30</v>
      </c>
      <c r="F53" s="282">
        <v>1</v>
      </c>
      <c r="G53" s="283"/>
      <c r="H53" s="284"/>
      <c r="I53" s="331"/>
      <c r="J53" s="234"/>
      <c r="K53" s="332"/>
      <c r="L53" s="286"/>
      <c r="M53" s="331"/>
      <c r="N53" s="333"/>
      <c r="O53" s="334"/>
      <c r="P53" s="335">
        <v>1</v>
      </c>
      <c r="Q53" s="289">
        <f t="shared" si="6"/>
        <v>1</v>
      </c>
      <c r="R53" s="289">
        <f t="shared" si="7"/>
        <v>1</v>
      </c>
      <c r="S53" s="289">
        <f t="shared" si="8"/>
        <v>1</v>
      </c>
      <c r="T53" s="255">
        <f t="shared" si="9"/>
        <v>30</v>
      </c>
    </row>
    <row r="54" spans="3:20" ht="12.75">
      <c r="C54" s="8" t="s">
        <v>22</v>
      </c>
      <c r="D54" s="15">
        <v>120</v>
      </c>
      <c r="E54" s="71"/>
      <c r="F54" s="83"/>
      <c r="G54" s="64"/>
      <c r="H54" s="86"/>
      <c r="I54" s="110">
        <v>2</v>
      </c>
      <c r="J54" s="236">
        <v>2</v>
      </c>
      <c r="K54" s="222"/>
      <c r="L54" s="83"/>
      <c r="M54" s="113">
        <v>2</v>
      </c>
      <c r="N54" s="252">
        <v>2</v>
      </c>
      <c r="O54" s="253"/>
      <c r="P54" s="8"/>
      <c r="Q54" s="290">
        <f t="shared" si="6"/>
        <v>4</v>
      </c>
      <c r="R54" s="290">
        <f t="shared" si="7"/>
        <v>4</v>
      </c>
      <c r="S54" s="290">
        <f t="shared" si="8"/>
        <v>0</v>
      </c>
      <c r="T54" s="102">
        <f t="shared" si="9"/>
        <v>120</v>
      </c>
    </row>
    <row r="55" spans="3:20" ht="12.75">
      <c r="C55" s="10" t="s">
        <v>23</v>
      </c>
      <c r="D55" s="15">
        <v>120</v>
      </c>
      <c r="E55" s="69"/>
      <c r="F55" s="84"/>
      <c r="G55" s="65"/>
      <c r="H55" s="87"/>
      <c r="I55" s="111"/>
      <c r="J55" s="236"/>
      <c r="K55" s="223"/>
      <c r="L55" s="84"/>
      <c r="M55" s="114"/>
      <c r="N55" s="236"/>
      <c r="O55" s="254"/>
      <c r="P55" s="10"/>
      <c r="Q55" s="22">
        <f t="shared" si="6"/>
        <v>0</v>
      </c>
      <c r="R55" s="22">
        <f t="shared" si="7"/>
        <v>0</v>
      </c>
      <c r="S55" s="22">
        <f t="shared" si="8"/>
        <v>0</v>
      </c>
      <c r="T55" s="123">
        <f t="shared" si="9"/>
        <v>0</v>
      </c>
    </row>
    <row r="56" spans="3:20" ht="13.5" thickBot="1">
      <c r="C56" s="10" t="s">
        <v>24</v>
      </c>
      <c r="D56" s="15">
        <v>30</v>
      </c>
      <c r="E56" s="69"/>
      <c r="F56" s="85"/>
      <c r="G56" s="66"/>
      <c r="H56" s="291"/>
      <c r="I56" s="342"/>
      <c r="J56" s="236"/>
      <c r="K56" s="343"/>
      <c r="L56" s="85"/>
      <c r="M56" s="344"/>
      <c r="N56" s="345"/>
      <c r="O56" s="346"/>
      <c r="P56" s="16"/>
      <c r="Q56" s="294">
        <f t="shared" si="6"/>
        <v>0</v>
      </c>
      <c r="R56" s="294">
        <f t="shared" si="7"/>
        <v>0</v>
      </c>
      <c r="S56" s="294">
        <f t="shared" si="8"/>
        <v>0</v>
      </c>
      <c r="T56" s="124">
        <f t="shared" si="9"/>
        <v>0</v>
      </c>
    </row>
    <row r="57" spans="3:20" ht="13.5" thickBot="1">
      <c r="C57" s="256" t="s">
        <v>30</v>
      </c>
      <c r="D57" s="257"/>
      <c r="E57" s="258"/>
      <c r="F57" s="259">
        <f aca="true" t="shared" si="11" ref="F57:S57">SUM(F37:F56)</f>
        <v>33</v>
      </c>
      <c r="G57" s="271">
        <f t="shared" si="11"/>
        <v>0</v>
      </c>
      <c r="H57" s="259">
        <f t="shared" si="11"/>
        <v>20</v>
      </c>
      <c r="I57" s="271">
        <f t="shared" si="11"/>
        <v>15</v>
      </c>
      <c r="J57" s="347">
        <f t="shared" si="11"/>
        <v>15</v>
      </c>
      <c r="K57" s="271">
        <f t="shared" si="11"/>
        <v>15</v>
      </c>
      <c r="L57" s="259">
        <f t="shared" si="11"/>
        <v>19</v>
      </c>
      <c r="M57" s="272">
        <f t="shared" si="11"/>
        <v>13</v>
      </c>
      <c r="N57" s="273">
        <f t="shared" si="11"/>
        <v>13</v>
      </c>
      <c r="O57" s="273">
        <f t="shared" si="11"/>
        <v>13</v>
      </c>
      <c r="P57" s="259">
        <f t="shared" si="11"/>
        <v>62</v>
      </c>
      <c r="Q57" s="260">
        <f t="shared" si="11"/>
        <v>100</v>
      </c>
      <c r="R57" s="260">
        <f t="shared" si="11"/>
        <v>100</v>
      </c>
      <c r="S57" s="260">
        <f t="shared" si="11"/>
        <v>100</v>
      </c>
      <c r="T57" s="104"/>
    </row>
    <row r="58" spans="6:20" ht="13.5" thickBot="1">
      <c r="F58" s="383">
        <f>F57+G57</f>
        <v>33</v>
      </c>
      <c r="G58" s="383"/>
      <c r="I58">
        <f>H57+I57</f>
        <v>35</v>
      </c>
      <c r="J58">
        <f>H57+J57</f>
        <v>35</v>
      </c>
      <c r="K58">
        <f>H57+K57</f>
        <v>35</v>
      </c>
      <c r="M58">
        <f>L57+M57</f>
        <v>32</v>
      </c>
      <c r="N58">
        <f>L57+N57</f>
        <v>32</v>
      </c>
      <c r="O58">
        <f>L57+O57</f>
        <v>32</v>
      </c>
      <c r="P58" s="99"/>
      <c r="Q58" s="100"/>
      <c r="T58" s="133">
        <f>Q57*30</f>
        <v>3000</v>
      </c>
    </row>
    <row r="59" spans="3:20" ht="13.5" thickBot="1">
      <c r="C59" s="29" t="s">
        <v>31</v>
      </c>
      <c r="D59" s="28"/>
      <c r="E59" s="31"/>
      <c r="F59" s="371">
        <f>F57+G57</f>
        <v>33</v>
      </c>
      <c r="G59" s="372"/>
      <c r="H59" s="371">
        <f>H57+I57</f>
        <v>35</v>
      </c>
      <c r="I59" s="378"/>
      <c r="J59" s="378"/>
      <c r="K59" s="372"/>
      <c r="L59" s="371">
        <f>L57+M57</f>
        <v>32</v>
      </c>
      <c r="M59" s="378"/>
      <c r="N59" s="378"/>
      <c r="O59" s="378"/>
      <c r="P59" s="373">
        <f>F59+H59+L59</f>
        <v>100</v>
      </c>
      <c r="Q59" s="380"/>
      <c r="R59" s="380"/>
      <c r="S59" s="374"/>
      <c r="T59" s="133">
        <f>Q58*30</f>
        <v>0</v>
      </c>
    </row>
    <row r="60" spans="3:20" ht="16.5" thickBot="1">
      <c r="C60" s="34" t="s">
        <v>29</v>
      </c>
      <c r="D60" s="33"/>
      <c r="E60" s="33"/>
      <c r="F60" s="375">
        <v>33</v>
      </c>
      <c r="G60" s="376"/>
      <c r="H60" s="377">
        <v>35</v>
      </c>
      <c r="I60" s="377"/>
      <c r="J60" s="377"/>
      <c r="K60" s="215"/>
      <c r="L60" s="375">
        <v>32</v>
      </c>
      <c r="M60" s="377"/>
      <c r="N60" s="377"/>
      <c r="O60" s="376"/>
      <c r="P60" s="375">
        <v>100</v>
      </c>
      <c r="Q60" s="377"/>
      <c r="R60" s="377"/>
      <c r="S60" s="376"/>
      <c r="T60" s="123">
        <f>Q60*30</f>
        <v>0</v>
      </c>
    </row>
    <row r="61" spans="3:20" ht="12.75">
      <c r="C61" s="10" t="s">
        <v>38</v>
      </c>
      <c r="D61" s="7"/>
      <c r="E61" s="7"/>
      <c r="F61" s="7">
        <v>2</v>
      </c>
      <c r="G61" s="7"/>
      <c r="H61" s="7">
        <v>2</v>
      </c>
      <c r="I61" s="7"/>
      <c r="J61" s="7"/>
      <c r="K61" s="7"/>
      <c r="L61" s="7">
        <v>2</v>
      </c>
      <c r="M61" s="7"/>
      <c r="N61" s="97"/>
      <c r="O61" s="97"/>
      <c r="P61" s="349">
        <f>F61+H61+L61</f>
        <v>6</v>
      </c>
      <c r="Q61" s="101"/>
      <c r="R61" s="101"/>
      <c r="S61" s="263"/>
      <c r="T61" s="123">
        <f>P61*30</f>
        <v>180</v>
      </c>
    </row>
    <row r="62" spans="3:20" ht="13.5" thickBot="1">
      <c r="C62" s="115" t="s">
        <v>37</v>
      </c>
      <c r="D62" s="116"/>
      <c r="E62" s="116"/>
      <c r="F62" s="116">
        <v>0.5</v>
      </c>
      <c r="G62" s="116"/>
      <c r="H62" s="116">
        <v>0.5</v>
      </c>
      <c r="I62" s="116"/>
      <c r="J62" s="116"/>
      <c r="K62" s="116"/>
      <c r="L62" s="116">
        <v>0.5</v>
      </c>
      <c r="M62" s="11"/>
      <c r="N62" s="98"/>
      <c r="O62" s="98"/>
      <c r="P62" s="11">
        <f>F62+H62+L62</f>
        <v>1.5</v>
      </c>
      <c r="Q62" s="98"/>
      <c r="R62" s="98"/>
      <c r="S62" s="264"/>
      <c r="T62" s="124">
        <f>P62*30</f>
        <v>45</v>
      </c>
    </row>
    <row r="63" spans="3:20" ht="13.5" thickBot="1">
      <c r="C63" s="26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T63" s="127">
        <f>SUM(T58:T62)</f>
        <v>3225</v>
      </c>
    </row>
    <row r="64" spans="3:16" ht="12.75">
      <c r="C64" s="267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</row>
    <row r="65" spans="3:21" ht="12.75">
      <c r="C65" s="267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</row>
    <row r="66" spans="3:21" ht="18">
      <c r="C66" s="267"/>
      <c r="D66" s="26"/>
      <c r="E66" s="91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</row>
    <row r="67" spans="3:20" ht="12.75"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</row>
    <row r="68" spans="3:20" ht="12.75"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</row>
    <row r="69" spans="3:20" ht="12.75"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</row>
    <row r="70" spans="3:20" ht="12.75"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</row>
    <row r="71" spans="3:20" ht="12.75"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</row>
    <row r="72" spans="3:20" ht="12.75"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</row>
    <row r="73" spans="3:20" ht="12.75"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</row>
    <row r="74" spans="3:20" ht="12.75"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</row>
    <row r="75" spans="3:20" ht="12.75"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</row>
    <row r="76" spans="3:20" ht="12.75"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</row>
    <row r="77" spans="3:20" ht="12.75"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</row>
    <row r="78" spans="3:20" ht="12.75"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</row>
    <row r="79" spans="3:20" ht="12.75"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</row>
    <row r="80" spans="3:20" ht="12.75"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</row>
    <row r="81" spans="3:20" ht="12.75"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</row>
    <row r="82" spans="3:20" ht="12.75"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</row>
    <row r="83" spans="3:20" ht="12.75"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</row>
    <row r="84" spans="3:20" ht="12.75"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</row>
    <row r="85" spans="3:20" ht="12.75"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</row>
    <row r="86" spans="3:20" ht="12.75"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</row>
    <row r="87" spans="3:20" ht="12.75"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</row>
    <row r="88" spans="3:20" ht="12.75"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</row>
    <row r="89" spans="3:20" ht="12.75"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</row>
    <row r="90" spans="3:20" ht="12.75"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</row>
    <row r="91" spans="3:20" ht="12.75"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</row>
    <row r="92" spans="3:20" ht="12.75"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</row>
    <row r="93" spans="3:20" ht="12.75"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</row>
    <row r="94" spans="3:20" ht="12.75"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</row>
    <row r="95" spans="3:20" ht="12.75"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</row>
    <row r="96" spans="3:20" ht="12.75"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</row>
    <row r="97" spans="3:20" ht="12.75"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</row>
    <row r="98" spans="3:20" ht="12.75"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</row>
    <row r="99" spans="3:20" ht="12.75"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</row>
    <row r="100" spans="3:20" ht="12.75"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</row>
    <row r="101" spans="3:20" ht="12.75"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</row>
    <row r="102" spans="3:20" ht="12.75"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</row>
    <row r="103" spans="3:20" ht="12.75"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</row>
    <row r="104" spans="3:20" ht="12.75"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</row>
    <row r="105" spans="3:20" ht="12.75"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</row>
    <row r="106" spans="3:20" ht="12.75"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</row>
    <row r="107" spans="3:20" ht="12.75"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</row>
    <row r="108" spans="3:20" ht="12.75"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</row>
    <row r="109" spans="3:20" ht="12.75"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</row>
    <row r="110" spans="3:20" ht="12.75"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</row>
    <row r="111" spans="3:20" ht="12.75"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</row>
    <row r="112" spans="3:20" ht="12.75"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</row>
    <row r="113" spans="3:20" ht="12.75"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</row>
    <row r="114" spans="3:20" ht="12.75"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</row>
    <row r="115" spans="3:20" ht="12.75"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</row>
    <row r="116" spans="3:20" ht="12.75"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</row>
    <row r="117" spans="3:20" ht="12.75"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</row>
    <row r="118" spans="3:20" ht="12.75"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</row>
    <row r="119" spans="3:20" ht="12.75"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</row>
    <row r="120" spans="3:20" ht="12.75"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</row>
    <row r="121" spans="3:20" ht="12.75"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</row>
    <row r="122" spans="3:20" ht="12.75"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</row>
    <row r="123" spans="3:20" ht="12.75"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</row>
    <row r="124" spans="3:20" ht="12.75"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</row>
    <row r="125" spans="3:20" ht="12.75"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</row>
    <row r="126" spans="3:20" ht="12.75"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</row>
    <row r="127" spans="3:20" ht="12.75"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</row>
    <row r="128" spans="3:20" ht="12.75"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</row>
    <row r="129" spans="3:20" ht="12.75"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</row>
    <row r="130" spans="3:20" ht="12.75"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</row>
    <row r="131" spans="3:20" ht="12.75"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</row>
    <row r="132" spans="3:20" ht="12.75"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</row>
    <row r="133" spans="3:20" ht="12.75"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</row>
    <row r="134" spans="3:20" ht="12.75"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</row>
    <row r="135" spans="3:20" ht="12.75"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</row>
    <row r="136" spans="3:20" ht="12.75"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</row>
    <row r="137" spans="3:20" ht="12.75"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</row>
    <row r="138" spans="3:20" ht="12.75"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</row>
    <row r="139" spans="3:20" ht="12.75"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</row>
    <row r="140" spans="3:20" ht="12.75"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</row>
    <row r="141" spans="3:20" ht="12.75"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</row>
    <row r="142" spans="3:20" ht="12.75"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</row>
    <row r="143" spans="3:20" ht="12.75"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</row>
    <row r="144" spans="3:20" ht="12.75"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</row>
    <row r="145" spans="3:20" ht="12.75"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</row>
    <row r="146" spans="3:20" ht="12.75"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</row>
    <row r="147" spans="3:20" ht="12.75"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</row>
    <row r="148" spans="3:20" ht="12.75"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</row>
    <row r="149" spans="3:20" ht="12.75"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</row>
    <row r="150" spans="3:20" ht="12.75"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</row>
    <row r="151" spans="3:20" ht="12.75"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</row>
    <row r="152" spans="3:20" ht="12.75"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</row>
    <row r="153" spans="3:20" ht="12.75"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</row>
    <row r="154" spans="3:20" ht="12.75"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</row>
    <row r="155" spans="3:20" ht="12.75"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</row>
    <row r="156" spans="3:20" ht="12.75"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</row>
    <row r="157" spans="3:20" ht="12.75"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</row>
    <row r="158" spans="3:20" ht="12.75"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</row>
  </sheetData>
  <sheetProtection/>
  <mergeCells count="18">
    <mergeCell ref="F26:G26"/>
    <mergeCell ref="H26:J26"/>
    <mergeCell ref="P26:Q26"/>
    <mergeCell ref="F24:G24"/>
    <mergeCell ref="F25:G25"/>
    <mergeCell ref="F60:G60"/>
    <mergeCell ref="H60:J60"/>
    <mergeCell ref="F58:G58"/>
    <mergeCell ref="F59:G59"/>
    <mergeCell ref="L60:O60"/>
    <mergeCell ref="P60:S60"/>
    <mergeCell ref="H25:K25"/>
    <mergeCell ref="L25:O25"/>
    <mergeCell ref="P25:S25"/>
    <mergeCell ref="L26:O26"/>
    <mergeCell ref="H59:K59"/>
    <mergeCell ref="L59:O59"/>
    <mergeCell ref="P59:S59"/>
  </mergeCells>
  <printOptions/>
  <pageMargins left="0.75" right="0.75" top="0.51" bottom="0.5" header="0.5" footer="0.5"/>
  <pageSetup horizontalDpi="600" verticalDpi="600" orientation="landscape" paperSize="9" scale="74" r:id="rId1"/>
  <rowBreaks count="1" manualBreakCount="1">
    <brk id="32" max="255" man="1"/>
  </rowBreaks>
  <colBreaks count="1" manualBreakCount="1">
    <brk id="21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CODN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CODN</dc:creator>
  <cp:keywords/>
  <dc:description/>
  <cp:lastModifiedBy>Użytkownik systemu Windows</cp:lastModifiedBy>
  <cp:lastPrinted>2015-01-27T08:06:03Z</cp:lastPrinted>
  <dcterms:created xsi:type="dcterms:W3CDTF">2011-10-24T14:48:46Z</dcterms:created>
  <dcterms:modified xsi:type="dcterms:W3CDTF">2019-05-17T08:15:12Z</dcterms:modified>
  <cp:category/>
  <cp:version/>
  <cp:contentType/>
  <cp:contentStatus/>
</cp:coreProperties>
</file>